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1340" windowHeight="7200" activeTab="0"/>
  </bookViews>
  <sheets>
    <sheet name="Лист1" sheetId="1" r:id="rId1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<sst xmlns="http://schemas.openxmlformats.org/spreadsheetml/2006/main" count="417" uniqueCount="104">
  <si>
    <t>Наименование групп, подгрупп, статей, подстатей, элементов, подвидов доходов, кодов классификации операций сектора  государственного управления, относящихся к доходам бюджетов</t>
  </si>
  <si>
    <t>000</t>
  </si>
  <si>
    <t>1</t>
  </si>
  <si>
    <t>00</t>
  </si>
  <si>
    <t>010</t>
  </si>
  <si>
    <t>020</t>
  </si>
  <si>
    <t>тыс.руб.</t>
  </si>
  <si>
    <t>№ строки</t>
  </si>
  <si>
    <t>2</t>
  </si>
  <si>
    <t>0400</t>
  </si>
  <si>
    <t>013</t>
  </si>
  <si>
    <t>БЕЗВОЗМЕЗДНЫЕ ПОСТУПЛЕНИЯ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</si>
  <si>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</si>
  <si>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</si>
  <si>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на разграничена</t>
  </si>
  <si>
    <t>Доходы от продажи земельных участков, государственная собственность на которые на разграничена и которые расположены в границах поселений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</si>
  <si>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</si>
  <si>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0000</t>
  </si>
  <si>
    <t>182</t>
  </si>
  <si>
    <t>02</t>
  </si>
  <si>
    <t>110</t>
  </si>
  <si>
    <t>Налог на доходы физических лиц</t>
  </si>
  <si>
    <t>01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</si>
  <si>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</si>
  <si>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</si>
  <si>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</t>
  </si>
  <si>
    <t>05</t>
  </si>
  <si>
    <t>ДОХОДЫ ОТ ИСПОЛЬЗОВАНИЯ ИМУЩЕСТВА, НАХОДЯЩЕГОСЯ В ГОСУДАРСТВЕННОЙ И МУНИЦИПАЛЬНОЙ СОБСТВЕННОСТИ</t>
  </si>
  <si>
    <t>Код классификации операций сектора государственного управления, относящихся к доходам бюджетов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</si>
  <si>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</si>
  <si>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012</t>
  </si>
  <si>
    <t>10</t>
  </si>
  <si>
    <t>120</t>
  </si>
  <si>
    <t>0411</t>
  </si>
  <si>
    <t>0413</t>
  </si>
  <si>
    <t>0414</t>
  </si>
  <si>
    <t>Код бюджетной классификации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</si>
  <si>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</si>
  <si>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</si>
  <si>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</si>
  <si>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</si>
  <si>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</si>
  <si>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подвида доходов</t>
  </si>
  <si>
    <t>04</t>
  </si>
  <si>
    <t>Код элемента</t>
  </si>
  <si>
    <t>03</t>
  </si>
  <si>
    <t>08</t>
  </si>
  <si>
    <t>11</t>
  </si>
  <si>
    <t>111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</si>
  <si>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</si>
  <si>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227.1. и 228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</si>
  <si>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(земли сельскохозяйственного назначения)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</si>
  <si>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(другие земли несельскохозяйственного назначения)</t>
  </si>
  <si>
    <t>14</t>
  </si>
  <si>
    <t>06</t>
  </si>
  <si>
    <t>030</t>
  </si>
  <si>
    <t>ДОХОДЫ ОТ ПРОДАЖИ МАТЕРИАЛЬНЫХ И НЕМАТЕРИАЛЬНЫХ АКТИВОВ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</si>
  <si>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</si>
  <si>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</si>
  <si>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</si>
  <si>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100</t>
  </si>
  <si>
    <t>230</t>
  </si>
  <si>
    <t>240</t>
  </si>
  <si>
    <t>250</t>
  </si>
  <si>
    <t>260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</si>
  <si>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</si>
  <si>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</si>
  <si>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</si>
  <si>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Оценка 
2013 года </t>
  </si>
  <si>
    <t>ВСЕГО:</t>
  </si>
  <si>
    <t>Приложение № 2</t>
  </si>
  <si>
    <t>к Пояснительной записке</t>
  </si>
  <si>
    <t>Доходы сельского бюджета в 2013-2016 годах</t>
  </si>
  <si>
    <t>Доходы сельского бюджета 2014 года</t>
  </si>
  <si>
    <t>Доходы сельского бюджета 2015 года</t>
  </si>
  <si>
    <t>Доходы сельского бюджета 2016 года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</si>
  <si>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</si>
  <si>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</si>
  <si>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поселений.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</si>
  <si>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</si>
  <si>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Федерации.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</si>
  <si>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Федерации, и применяются к объектам налогообложения расположенным в границах поселений.</t>
  </si>
  <si>
    <t>Земельный налог, взимаемый по ставкам, в соответствии с установленной подпунктом 2 пункта 1 статьи 394 Налогового кодекса Российской Федерации.</t>
  </si>
  <si>
    <t>023</t>
  </si>
  <si>
    <t>Земельный налог, взимаемый по ставкам, в соответствии с установленной подпунктом 2 пункта 1 статьи 394 Налогового кодекса Российской Федерации, и применяется к объектам налогообложения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</si>
  <si>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</si>
  <si>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837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</si>
  <si>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</si>
  <si>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</si>
  <si>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001</t>
  </si>
  <si>
    <t>0135</t>
  </si>
  <si>
    <t>151</t>
  </si>
  <si>
    <t>Дотации на выравнивание бюджетной обеспеченности</t>
  </si>
  <si>
    <t>Дотации бюджетам поселений на выравнивание уровня бюджетной обеспеченности (по реализации Закона края от 29 ноября 2005г. № 16-4081 "О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поселениям, входящим в состав муниципального района края")</t>
  </si>
  <si>
    <t>Дотации бюджетам поселений на выравнивание уровня бюджетной обеспеченности</t>
  </si>
  <si>
    <t>СУБВЕНЦИИ БЮДЖЕТАМ СУБЪЕКТОВ РОССИЙСКОЙ ФЕДЕРАЦИИ И МУНИЦИПАЛЬНЫХ ОБРАЗОВАНИЙ</t>
  </si>
  <si>
    <t>015</t>
  </si>
  <si>
    <t>Субвенции бюджетам на осуществление первичного воинского учета на территориях, где отсутсвтвуют военные комиссариаты</t>
  </si>
  <si>
    <t>Субвенции бюджетам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"О воинской обязанности и военной службе!</t>
  </si>
  <si>
    <t>999</t>
  </si>
  <si>
    <t>ПРОЧИЕ МЕЖБЮДЖЕТНЫЕ ТРАНСФЕРТЫ, ПЕРЕДАВАЕМЫЕ БЮДЖЕТАМ</t>
  </si>
  <si>
    <t>0018</t>
  </si>
  <si>
    <t>Прочие межбюджетные трансферты, передаваемые бюджетам поселений (Субвенции на выполнение государственных полномочий по созданию протоколов об административных правонарушениях).</t>
  </si>
  <si>
    <t>Прочие межбюджетные трансферты, передаваемые бюджетам.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</si>
</sst>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\-#,##0;#,##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#,##0.000"/>
    <numFmt numFmtId="171" formatCode="0.000"/>
    <numFmt numFmtId="172" formatCode="0.0"/>
  </numFmts>
  <fonts count="50">
    <font>
      <sz val="10"/>
      <name val="Arial Cyr"/>
      <family val="0"/>
    </font>
    <font>
      <b/>
      <sz val="10"/>
      <color indexed="63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10" xfId="53" applyFont="1" applyBorder="1" applyAlignment="1">
      <alignment horizontal="center" vertical="center" wrapText="1"/>
    </xf>
    <xf numFmtId="0" fontId="2" fillId="0" borderId="10" xfId="53" applyFont="1" applyBorder="1" applyAlignment="1">
      <alignment horizontal="center" textRotation="90" wrapText="1"/>
    </xf>
    <xf numFmtId="0" fontId="4" fillId="0" borderId="10" xfId="53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>
      <alignment horizontal="center" vertical="top"/>
    </xf>
    <xf numFmtId="170" fontId="7" fillId="0" borderId="10" xfId="0" applyNumberFormat="1" applyFont="1" applyBorder="1" applyAlignment="1">
      <alignment vertical="top"/>
    </xf>
    <xf numFmtId="0" fontId="6" fillId="0" borderId="10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170" fontId="6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top" wrapText="1"/>
    </xf>
    <xf numFmtId="4" fontId="0" fillId="0" borderId="0" xfId="0" applyNumberFormat="1" applyAlignment="1">
      <alignment/>
    </xf>
    <xf numFmtId="170" fontId="6" fillId="0" borderId="10" xfId="0" applyNumberFormat="1" applyFont="1" applyBorder="1" applyAlignment="1">
      <alignment vertical="justify"/>
    </xf>
    <xf numFmtId="0" fontId="0" fillId="32" borderId="0" xfId="0" applyFill="1" applyAlignment="1">
      <alignment/>
    </xf>
    <xf numFmtId="49" fontId="5" fillId="0" borderId="10" xfId="53" applyNumberFormat="1" applyFont="1" applyBorder="1" applyAlignment="1" applyProtection="1">
      <alignment horizontal="center" vertical="center"/>
      <protection locked="0"/>
    </xf>
    <xf numFmtId="49" fontId="3" fillId="0" borderId="0" xfId="53" applyNumberFormat="1" applyFont="1" applyAlignment="1" applyProtection="1">
      <alignment horizontal="center" vertical="top" wrapText="1"/>
      <protection locked="0"/>
    </xf>
    <xf numFmtId="0" fontId="0" fillId="32" borderId="10" xfId="0" applyFill="1" applyBorder="1" applyAlignment="1">
      <alignment horizontal="center"/>
    </xf>
    <xf numFmtId="170" fontId="10" fillId="32" borderId="10" xfId="0" applyNumberFormat="1" applyFont="1" applyFill="1" applyBorder="1" applyAlignment="1">
      <alignment horizontal="right" vertical="justify"/>
    </xf>
    <xf numFmtId="170" fontId="6" fillId="0" borderId="10" xfId="0" applyNumberFormat="1" applyFont="1" applyFill="1" applyBorder="1" applyAlignment="1">
      <alignment vertical="justify"/>
    </xf>
    <xf numFmtId="0" fontId="8" fillId="0" borderId="11" xfId="0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170" fontId="13" fillId="0" borderId="10" xfId="0" applyNumberFormat="1" applyFont="1" applyBorder="1" applyAlignment="1">
      <alignment horizontal="right" vertical="top" wrapText="1"/>
    </xf>
    <xf numFmtId="170" fontId="13" fillId="0" borderId="13" xfId="0" applyNumberFormat="1" applyFont="1" applyBorder="1" applyAlignment="1">
      <alignment horizontal="right" vertical="top" wrapText="1"/>
    </xf>
    <xf numFmtId="49" fontId="14" fillId="0" borderId="10" xfId="0" applyNumberFormat="1" applyFont="1" applyBorder="1" applyAlignment="1">
      <alignment vertical="top" wrapText="1"/>
    </xf>
    <xf numFmtId="170" fontId="15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4" fillId="0" borderId="10" xfId="53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5" fillId="0" borderId="10" xfId="53" applyNumberFormat="1" applyFont="1" applyBorder="1" applyAlignment="1" applyProtection="1">
      <alignment horizontal="center" vertical="center" wrapText="1"/>
      <protection locked="0"/>
    </xf>
    <xf numFmtId="49" fontId="4" fillId="0" borderId="0" xfId="53" applyNumberFormat="1" applyFont="1" applyAlignment="1" applyProtection="1">
      <alignment horizontal="right" wrapText="1"/>
      <protection locked="0"/>
    </xf>
    <xf numFmtId="49" fontId="3" fillId="0" borderId="0" xfId="53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14" xfId="53" applyFont="1" applyBorder="1" applyAlignment="1">
      <alignment horizontal="right"/>
    </xf>
    <xf numFmtId="0" fontId="4" fillId="0" borderId="10" xfId="53" applyFont="1" applyBorder="1" applyAlignment="1" applyProtection="1">
      <alignment horizontal="center" vertical="center" textRotation="90" wrapText="1"/>
      <protection locked="0"/>
    </xf>
    <xf numFmtId="0" fontId="9" fillId="0" borderId="12" xfId="0" applyFont="1" applyBorder="1" applyAlignment="1" quotePrefix="1">
      <alignment horizontal="center" vertical="center" wrapText="1"/>
    </xf>
    <xf numFmtId="0" fontId="9" fillId="0" borderId="13" xfId="0" applyFont="1" applyBorder="1" applyAlignment="1" quotePrefix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91" zoomScaleNormal="91" zoomScalePageLayoutView="0" workbookViewId="0" topLeftCell="B38">
      <selection activeCell="J41" sqref="J41"/>
    </sheetView>
  </sheetViews>
  <sheetFormatPr defaultColWidth="9.00390625" defaultRowHeight="12.75"/>
  <cols>
    <col min="1" max="1" width="8.625" style="0" customWidth="1"/>
    <col min="2" max="2" width="5.75390625" style="0" customWidth="1"/>
    <col min="3" max="3" width="4.375" style="0" customWidth="1"/>
    <col min="4" max="4" width="5.75390625" style="0" customWidth="1"/>
    <col min="5" max="5" width="3.625" style="0" customWidth="1"/>
    <col min="6" max="6" width="4.25390625" style="0" customWidth="1"/>
    <col min="7" max="7" width="3.75390625" style="0" customWidth="1"/>
    <col min="8" max="8" width="5.00390625" style="0" bestFit="1" customWidth="1"/>
    <col min="9" max="9" width="13.875" style="0" customWidth="1"/>
    <col min="10" max="10" width="43.875" style="0" customWidth="1"/>
    <col min="11" max="11" width="14.25390625" style="0" customWidth="1"/>
    <col min="12" max="12" width="15.25390625" style="13" customWidth="1"/>
    <col min="13" max="13" width="13.125" style="15" customWidth="1"/>
    <col min="14" max="14" width="13.625" style="15" customWidth="1"/>
  </cols>
  <sheetData>
    <row r="1" spans="1:14" ht="19.5" customHeight="1">
      <c r="A1" s="32" t="s">
        <v>70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9.5" customHeight="1">
      <c r="A2" s="17"/>
      <c r="B2" s="17"/>
      <c r="C2" s="17"/>
      <c r="D2" s="17"/>
      <c r="E2" s="17"/>
      <c r="F2" s="17"/>
      <c r="G2" s="17"/>
      <c r="H2" s="17"/>
      <c r="I2" s="17"/>
      <c r="J2" s="32" t="s">
        <v>71</v>
      </c>
      <c r="K2" s="32"/>
      <c r="L2" s="32"/>
      <c r="M2" s="32"/>
      <c r="N2" s="32"/>
    </row>
    <row r="3" spans="1:12" ht="28.5" customHeight="1">
      <c r="A3" s="33" t="s">
        <v>72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4"/>
    </row>
    <row r="5" spans="1:14" ht="19.5" customHeight="1">
      <c r="A5" s="35" t="s">
        <v>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27" customHeight="1">
      <c r="A6" s="36" t="s">
        <v>7</v>
      </c>
      <c r="B6" s="29" t="s">
        <v>36</v>
      </c>
      <c r="C6" s="29"/>
      <c r="D6" s="29"/>
      <c r="E6" s="29"/>
      <c r="F6" s="30"/>
      <c r="G6" s="30"/>
      <c r="H6" s="30"/>
      <c r="I6" s="30"/>
      <c r="J6" s="29" t="s">
        <v>0</v>
      </c>
      <c r="K6" s="37" t="s">
        <v>68</v>
      </c>
      <c r="L6" s="31" t="s">
        <v>73</v>
      </c>
      <c r="M6" s="31" t="s">
        <v>74</v>
      </c>
      <c r="N6" s="31" t="s">
        <v>75</v>
      </c>
    </row>
    <row r="7" spans="1:14" ht="12.75" customHeight="1" hidden="1">
      <c r="A7" s="36"/>
      <c r="B7" s="30"/>
      <c r="C7" s="30"/>
      <c r="D7" s="30"/>
      <c r="E7" s="30"/>
      <c r="F7" s="30"/>
      <c r="G7" s="30"/>
      <c r="H7" s="30"/>
      <c r="I7" s="30"/>
      <c r="J7" s="30"/>
      <c r="K7" s="38"/>
      <c r="L7" s="31"/>
      <c r="M7" s="31"/>
      <c r="N7" s="31"/>
    </row>
    <row r="8" spans="1:14" ht="99" customHeight="1">
      <c r="A8" s="36"/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44</v>
      </c>
      <c r="H8" s="2" t="s">
        <v>42</v>
      </c>
      <c r="I8" s="2" t="s">
        <v>28</v>
      </c>
      <c r="J8" s="30"/>
      <c r="K8" s="39"/>
      <c r="L8" s="31"/>
      <c r="M8" s="31"/>
      <c r="N8" s="31"/>
    </row>
    <row r="9" spans="1:14" ht="13.5" customHeight="1">
      <c r="A9" s="3"/>
      <c r="B9" s="1">
        <v>1</v>
      </c>
      <c r="C9" s="1">
        <v>2</v>
      </c>
      <c r="D9" s="1">
        <v>3</v>
      </c>
      <c r="E9" s="1">
        <v>4</v>
      </c>
      <c r="F9" s="1">
        <v>5</v>
      </c>
      <c r="G9" s="1">
        <v>6</v>
      </c>
      <c r="H9" s="1">
        <v>7</v>
      </c>
      <c r="I9" s="1">
        <v>8</v>
      </c>
      <c r="J9" s="1">
        <v>9</v>
      </c>
      <c r="K9" s="1">
        <v>10</v>
      </c>
      <c r="L9" s="16" t="s">
        <v>47</v>
      </c>
      <c r="M9" s="18">
        <v>12</v>
      </c>
      <c r="N9" s="18">
        <v>13</v>
      </c>
    </row>
    <row r="10" spans="1:14" ht="12.75">
      <c r="A10" s="6">
        <v>1</v>
      </c>
      <c r="B10" s="4" t="s">
        <v>1</v>
      </c>
      <c r="C10" s="4" t="s">
        <v>2</v>
      </c>
      <c r="D10" s="4" t="s">
        <v>3</v>
      </c>
      <c r="E10" s="4" t="s">
        <v>3</v>
      </c>
      <c r="F10" s="4" t="s">
        <v>1</v>
      </c>
      <c r="G10" s="4" t="s">
        <v>3</v>
      </c>
      <c r="H10" s="4" t="s">
        <v>17</v>
      </c>
      <c r="I10" s="4" t="s">
        <v>1</v>
      </c>
      <c r="J10" s="11" t="s">
        <v>25</v>
      </c>
      <c r="K10" s="5">
        <f>K11+K14+K20+K28+K30+K38</f>
        <v>19857.876999999997</v>
      </c>
      <c r="L10" s="5">
        <f>L11+L14+L20+L28+L30+L38</f>
        <v>21303.542999999998</v>
      </c>
      <c r="M10" s="5">
        <f>M11+M14+M20+M28+M30+M38</f>
        <v>22336.573</v>
      </c>
      <c r="N10" s="5">
        <f>N11+N14+N20+N28+N30+N38</f>
        <v>23353.369999999995</v>
      </c>
    </row>
    <row r="11" spans="1:14" ht="12.75">
      <c r="A11" s="6" t="e">
        <f>#REF!+1</f>
        <v>#REF!</v>
      </c>
      <c r="B11" s="4" t="s">
        <v>18</v>
      </c>
      <c r="C11" s="4" t="s">
        <v>2</v>
      </c>
      <c r="D11" s="4" t="s">
        <v>22</v>
      </c>
      <c r="E11" s="4" t="s">
        <v>19</v>
      </c>
      <c r="F11" s="4" t="s">
        <v>1</v>
      </c>
      <c r="G11" s="4" t="s">
        <v>22</v>
      </c>
      <c r="H11" s="4" t="s">
        <v>17</v>
      </c>
      <c r="I11" s="4" t="s">
        <v>20</v>
      </c>
      <c r="J11" s="11" t="s">
        <v>21</v>
      </c>
      <c r="K11" s="5">
        <f>K12+K13</f>
        <v>3989.6</v>
      </c>
      <c r="L11" s="5">
        <f>L12+L13</f>
        <v>4338.29</v>
      </c>
      <c r="M11" s="5">
        <f>M12+M13</f>
        <v>4546.5</v>
      </c>
      <c r="N11" s="5">
        <f>N12+N13</f>
        <v>4760.2</v>
      </c>
    </row>
    <row r="12" spans="1:14" ht="81.75" customHeight="1">
      <c r="A12" s="6" t="e">
        <f aca="true" t="shared" si="0" ref="A12:A41">A11+1</f>
        <v>#REF!</v>
      </c>
      <c r="B12" s="7" t="s">
        <v>18</v>
      </c>
      <c r="C12" s="7" t="s">
        <v>2</v>
      </c>
      <c r="D12" s="7" t="s">
        <v>22</v>
      </c>
      <c r="E12" s="7" t="s">
        <v>19</v>
      </c>
      <c r="F12" s="7" t="s">
        <v>4</v>
      </c>
      <c r="G12" s="7" t="s">
        <v>22</v>
      </c>
      <c r="H12" s="7" t="s">
        <v>17</v>
      </c>
      <c r="I12" s="7" t="s">
        <v>20</v>
      </c>
      <c r="J12" s="10" t="s">
        <v>50</v>
      </c>
      <c r="K12" s="24">
        <v>3988.4</v>
      </c>
      <c r="L12" s="8">
        <v>4337.09</v>
      </c>
      <c r="M12" s="19">
        <v>4545.3</v>
      </c>
      <c r="N12" s="19">
        <v>4760.2</v>
      </c>
    </row>
    <row r="13" spans="1:14" ht="58.5" customHeight="1">
      <c r="A13" s="6" t="e">
        <f>#REF!+1</f>
        <v>#REF!</v>
      </c>
      <c r="B13" s="7" t="s">
        <v>18</v>
      </c>
      <c r="C13" s="7" t="s">
        <v>2</v>
      </c>
      <c r="D13" s="7" t="s">
        <v>22</v>
      </c>
      <c r="E13" s="7" t="s">
        <v>19</v>
      </c>
      <c r="F13" s="7" t="s">
        <v>55</v>
      </c>
      <c r="G13" s="7" t="s">
        <v>22</v>
      </c>
      <c r="H13" s="7" t="s">
        <v>17</v>
      </c>
      <c r="I13" s="7" t="s">
        <v>20</v>
      </c>
      <c r="J13" s="21" t="s">
        <v>16</v>
      </c>
      <c r="K13" s="25">
        <v>1.2</v>
      </c>
      <c r="L13" s="8">
        <v>1.2</v>
      </c>
      <c r="M13" s="8">
        <v>1.2</v>
      </c>
      <c r="N13" s="8">
        <v>0</v>
      </c>
    </row>
    <row r="14" spans="1:14" ht="48" customHeight="1">
      <c r="A14" s="6" t="e">
        <f>#REF!+1</f>
        <v>#REF!</v>
      </c>
      <c r="B14" s="4" t="s">
        <v>1</v>
      </c>
      <c r="C14" s="4" t="s">
        <v>2</v>
      </c>
      <c r="D14" s="4" t="s">
        <v>45</v>
      </c>
      <c r="E14" s="4" t="s">
        <v>3</v>
      </c>
      <c r="F14" s="4" t="s">
        <v>1</v>
      </c>
      <c r="G14" s="4" t="s">
        <v>3</v>
      </c>
      <c r="H14" s="4" t="s">
        <v>17</v>
      </c>
      <c r="I14" s="4" t="s">
        <v>1</v>
      </c>
      <c r="J14" s="26" t="s">
        <v>57</v>
      </c>
      <c r="K14" s="5">
        <f>K15</f>
        <v>0</v>
      </c>
      <c r="L14" s="5">
        <f>L15</f>
        <v>188.8</v>
      </c>
      <c r="M14" s="5">
        <f>M15</f>
        <v>230.9</v>
      </c>
      <c r="N14" s="5">
        <f>N15</f>
        <v>228.99999999999997</v>
      </c>
    </row>
    <row r="15" spans="1:14" ht="38.25" customHeight="1">
      <c r="A15" s="6" t="e">
        <f t="shared" si="0"/>
        <v>#REF!</v>
      </c>
      <c r="B15" s="7" t="s">
        <v>1</v>
      </c>
      <c r="C15" s="7" t="s">
        <v>2</v>
      </c>
      <c r="D15" s="7" t="s">
        <v>45</v>
      </c>
      <c r="E15" s="7" t="s">
        <v>19</v>
      </c>
      <c r="F15" s="7" t="s">
        <v>1</v>
      </c>
      <c r="G15" s="7" t="s">
        <v>22</v>
      </c>
      <c r="H15" s="7" t="s">
        <v>17</v>
      </c>
      <c r="I15" s="7" t="s">
        <v>20</v>
      </c>
      <c r="J15" s="22" t="s">
        <v>58</v>
      </c>
      <c r="K15" s="8">
        <f>K16+K17+K18+K19</f>
        <v>0</v>
      </c>
      <c r="L15" s="8">
        <f>L16+L17+L18+L19</f>
        <v>188.8</v>
      </c>
      <c r="M15" s="8">
        <f>M16+M17+M18+M19</f>
        <v>230.9</v>
      </c>
      <c r="N15" s="8">
        <f>N16+N17+N18+N19</f>
        <v>228.99999999999997</v>
      </c>
    </row>
    <row r="16" spans="1:14" ht="43.5" customHeight="1">
      <c r="A16" s="6" t="e">
        <f t="shared" si="0"/>
        <v>#REF!</v>
      </c>
      <c r="B16" s="7" t="s">
        <v>60</v>
      </c>
      <c r="C16" s="7" t="s">
        <v>2</v>
      </c>
      <c r="D16" s="7" t="s">
        <v>45</v>
      </c>
      <c r="E16" s="7" t="s">
        <v>19</v>
      </c>
      <c r="F16" s="7" t="s">
        <v>61</v>
      </c>
      <c r="G16" s="7" t="s">
        <v>22</v>
      </c>
      <c r="H16" s="7" t="s">
        <v>17</v>
      </c>
      <c r="I16" s="7" t="s">
        <v>20</v>
      </c>
      <c r="J16" s="23" t="s">
        <v>59</v>
      </c>
      <c r="K16" s="24">
        <v>0</v>
      </c>
      <c r="L16" s="8">
        <v>69.1</v>
      </c>
      <c r="M16" s="8">
        <v>88.8</v>
      </c>
      <c r="N16" s="8">
        <v>92.5</v>
      </c>
    </row>
    <row r="17" spans="1:14" ht="62.25" customHeight="1">
      <c r="A17" s="6" t="e">
        <f t="shared" si="0"/>
        <v>#REF!</v>
      </c>
      <c r="B17" s="7" t="s">
        <v>60</v>
      </c>
      <c r="C17" s="7" t="s">
        <v>2</v>
      </c>
      <c r="D17" s="7" t="s">
        <v>45</v>
      </c>
      <c r="E17" s="7" t="s">
        <v>19</v>
      </c>
      <c r="F17" s="7" t="s">
        <v>62</v>
      </c>
      <c r="G17" s="7" t="s">
        <v>22</v>
      </c>
      <c r="H17" s="7" t="s">
        <v>17</v>
      </c>
      <c r="I17" s="7" t="s">
        <v>20</v>
      </c>
      <c r="J17" s="23" t="s">
        <v>65</v>
      </c>
      <c r="K17" s="24">
        <v>0</v>
      </c>
      <c r="L17" s="8">
        <v>1.4</v>
      </c>
      <c r="M17" s="8">
        <v>1.8</v>
      </c>
      <c r="N17" s="8">
        <v>1.8</v>
      </c>
    </row>
    <row r="18" spans="1:14" ht="60" customHeight="1">
      <c r="A18" s="6" t="e">
        <f t="shared" si="0"/>
        <v>#REF!</v>
      </c>
      <c r="B18" s="7" t="s">
        <v>60</v>
      </c>
      <c r="C18" s="7" t="s">
        <v>2</v>
      </c>
      <c r="D18" s="7" t="s">
        <v>45</v>
      </c>
      <c r="E18" s="7" t="s">
        <v>19</v>
      </c>
      <c r="F18" s="7" t="s">
        <v>63</v>
      </c>
      <c r="G18" s="7" t="s">
        <v>22</v>
      </c>
      <c r="H18" s="7" t="s">
        <v>17</v>
      </c>
      <c r="I18" s="7" t="s">
        <v>20</v>
      </c>
      <c r="J18" s="23" t="s">
        <v>66</v>
      </c>
      <c r="K18" s="24">
        <v>0</v>
      </c>
      <c r="L18" s="8">
        <v>111.9</v>
      </c>
      <c r="M18" s="8">
        <v>131.5</v>
      </c>
      <c r="N18" s="8">
        <v>126.1</v>
      </c>
    </row>
    <row r="19" spans="1:14" ht="56.25" customHeight="1">
      <c r="A19" s="6" t="e">
        <f t="shared" si="0"/>
        <v>#REF!</v>
      </c>
      <c r="B19" s="7" t="s">
        <v>60</v>
      </c>
      <c r="C19" s="7" t="s">
        <v>2</v>
      </c>
      <c r="D19" s="7" t="s">
        <v>45</v>
      </c>
      <c r="E19" s="7" t="s">
        <v>19</v>
      </c>
      <c r="F19" s="7" t="s">
        <v>64</v>
      </c>
      <c r="G19" s="7" t="s">
        <v>22</v>
      </c>
      <c r="H19" s="7" t="s">
        <v>17</v>
      </c>
      <c r="I19" s="7" t="s">
        <v>20</v>
      </c>
      <c r="J19" s="23" t="s">
        <v>67</v>
      </c>
      <c r="K19" s="24">
        <v>0</v>
      </c>
      <c r="L19" s="8">
        <v>6.4</v>
      </c>
      <c r="M19" s="8">
        <v>8.8</v>
      </c>
      <c r="N19" s="8">
        <v>8.6</v>
      </c>
    </row>
    <row r="20" spans="1:14" ht="19.5" customHeight="1">
      <c r="A20" s="6" t="e">
        <f t="shared" si="0"/>
        <v>#REF!</v>
      </c>
      <c r="B20" s="4" t="s">
        <v>18</v>
      </c>
      <c r="C20" s="4" t="s">
        <v>2</v>
      </c>
      <c r="D20" s="4" t="s">
        <v>54</v>
      </c>
      <c r="E20" s="4" t="s">
        <v>3</v>
      </c>
      <c r="F20" s="4" t="s">
        <v>1</v>
      </c>
      <c r="G20" s="4" t="s">
        <v>3</v>
      </c>
      <c r="H20" s="4" t="s">
        <v>17</v>
      </c>
      <c r="I20" s="4" t="s">
        <v>1</v>
      </c>
      <c r="J20" s="12" t="s">
        <v>76</v>
      </c>
      <c r="K20" s="5">
        <f>K21+K23</f>
        <v>679.2</v>
      </c>
      <c r="L20" s="5">
        <f>L21+L23</f>
        <v>801.41</v>
      </c>
      <c r="M20" s="5">
        <f>M21+M23</f>
        <v>818.2700000000001</v>
      </c>
      <c r="N20" s="5">
        <f>N21+N23</f>
        <v>837.37</v>
      </c>
    </row>
    <row r="21" spans="1:14" ht="12.75">
      <c r="A21" s="6" t="e">
        <f t="shared" si="0"/>
        <v>#REF!</v>
      </c>
      <c r="B21" s="7" t="s">
        <v>18</v>
      </c>
      <c r="C21" s="7" t="s">
        <v>2</v>
      </c>
      <c r="D21" s="7" t="s">
        <v>54</v>
      </c>
      <c r="E21" s="7" t="s">
        <v>22</v>
      </c>
      <c r="F21" s="7" t="s">
        <v>1</v>
      </c>
      <c r="G21" s="7" t="s">
        <v>3</v>
      </c>
      <c r="H21" s="7" t="s">
        <v>17</v>
      </c>
      <c r="I21" s="7" t="s">
        <v>20</v>
      </c>
      <c r="J21" s="10" t="s">
        <v>77</v>
      </c>
      <c r="K21" s="8">
        <v>47</v>
      </c>
      <c r="L21" s="8">
        <v>48</v>
      </c>
      <c r="M21" s="8">
        <v>49.2</v>
      </c>
      <c r="N21" s="8">
        <v>51.5</v>
      </c>
    </row>
    <row r="22" spans="1:14" ht="51">
      <c r="A22" s="6" t="e">
        <f t="shared" si="0"/>
        <v>#REF!</v>
      </c>
      <c r="B22" s="7" t="s">
        <v>18</v>
      </c>
      <c r="C22" s="7" t="s">
        <v>2</v>
      </c>
      <c r="D22" s="7" t="s">
        <v>54</v>
      </c>
      <c r="E22" s="7" t="s">
        <v>22</v>
      </c>
      <c r="F22" s="7" t="s">
        <v>55</v>
      </c>
      <c r="G22" s="7" t="s">
        <v>31</v>
      </c>
      <c r="H22" s="7" t="s">
        <v>17</v>
      </c>
      <c r="I22" s="7" t="s">
        <v>20</v>
      </c>
      <c r="J22" s="10" t="s">
        <v>78</v>
      </c>
      <c r="K22" s="8">
        <v>47</v>
      </c>
      <c r="L22" s="8">
        <v>48</v>
      </c>
      <c r="M22" s="8">
        <v>49.2</v>
      </c>
      <c r="N22" s="8">
        <v>51.5</v>
      </c>
    </row>
    <row r="23" spans="1:14" ht="12.75">
      <c r="A23" s="6" t="e">
        <f t="shared" si="0"/>
        <v>#REF!</v>
      </c>
      <c r="B23" s="7" t="s">
        <v>18</v>
      </c>
      <c r="C23" s="7" t="s">
        <v>2</v>
      </c>
      <c r="D23" s="7" t="s">
        <v>54</v>
      </c>
      <c r="E23" s="7" t="s">
        <v>54</v>
      </c>
      <c r="F23" s="7" t="s">
        <v>1</v>
      </c>
      <c r="G23" s="7" t="s">
        <v>3</v>
      </c>
      <c r="H23" s="7" t="s">
        <v>17</v>
      </c>
      <c r="I23" s="7" t="s">
        <v>20</v>
      </c>
      <c r="J23" s="10" t="s">
        <v>79</v>
      </c>
      <c r="K23" s="8">
        <v>632.2</v>
      </c>
      <c r="L23" s="8">
        <v>753.41</v>
      </c>
      <c r="M23" s="19">
        <v>769.07</v>
      </c>
      <c r="N23" s="19">
        <v>785.87</v>
      </c>
    </row>
    <row r="24" spans="1:14" ht="49.5" customHeight="1">
      <c r="A24" s="6" t="e">
        <f t="shared" si="0"/>
        <v>#REF!</v>
      </c>
      <c r="B24" s="7" t="s">
        <v>18</v>
      </c>
      <c r="C24" s="7" t="s">
        <v>2</v>
      </c>
      <c r="D24" s="7" t="s">
        <v>54</v>
      </c>
      <c r="E24" s="7" t="s">
        <v>54</v>
      </c>
      <c r="F24" s="7" t="s">
        <v>4</v>
      </c>
      <c r="G24" s="7" t="s">
        <v>3</v>
      </c>
      <c r="H24" s="7" t="s">
        <v>17</v>
      </c>
      <c r="I24" s="7" t="s">
        <v>20</v>
      </c>
      <c r="J24" s="10" t="s">
        <v>80</v>
      </c>
      <c r="K24" s="8">
        <v>541.4</v>
      </c>
      <c r="L24" s="8">
        <v>631.56</v>
      </c>
      <c r="M24" s="8">
        <v>644.67</v>
      </c>
      <c r="N24" s="8">
        <v>658.77</v>
      </c>
    </row>
    <row r="25" spans="1:14" ht="76.5" customHeight="1">
      <c r="A25" s="6" t="e">
        <f t="shared" si="0"/>
        <v>#REF!</v>
      </c>
      <c r="B25" s="7" t="s">
        <v>18</v>
      </c>
      <c r="C25" s="7" t="s">
        <v>2</v>
      </c>
      <c r="D25" s="7" t="s">
        <v>54</v>
      </c>
      <c r="E25" s="7" t="s">
        <v>54</v>
      </c>
      <c r="F25" s="7" t="s">
        <v>10</v>
      </c>
      <c r="G25" s="7" t="s">
        <v>31</v>
      </c>
      <c r="H25" s="7" t="s">
        <v>17</v>
      </c>
      <c r="I25" s="7" t="s">
        <v>20</v>
      </c>
      <c r="J25" s="10" t="s">
        <v>81</v>
      </c>
      <c r="K25" s="8">
        <v>541.4</v>
      </c>
      <c r="L25" s="8">
        <v>531.56</v>
      </c>
      <c r="M25" s="8">
        <v>644.67</v>
      </c>
      <c r="N25" s="8">
        <v>658.77</v>
      </c>
    </row>
    <row r="26" spans="1:14" ht="52.5" customHeight="1">
      <c r="A26" s="6" t="e">
        <f t="shared" si="0"/>
        <v>#REF!</v>
      </c>
      <c r="B26" s="7" t="s">
        <v>18</v>
      </c>
      <c r="C26" s="7" t="s">
        <v>2</v>
      </c>
      <c r="D26" s="7" t="s">
        <v>54</v>
      </c>
      <c r="E26" s="7" t="s">
        <v>54</v>
      </c>
      <c r="F26" s="7" t="s">
        <v>5</v>
      </c>
      <c r="G26" s="7" t="s">
        <v>3</v>
      </c>
      <c r="H26" s="7" t="s">
        <v>17</v>
      </c>
      <c r="I26" s="7" t="s">
        <v>20</v>
      </c>
      <c r="J26" s="10" t="s">
        <v>82</v>
      </c>
      <c r="K26" s="8">
        <v>90.8</v>
      </c>
      <c r="L26" s="8">
        <v>121.85</v>
      </c>
      <c r="M26" s="19">
        <v>124.4</v>
      </c>
      <c r="N26" s="19">
        <v>127.1</v>
      </c>
    </row>
    <row r="27" spans="1:14" ht="77.25" customHeight="1">
      <c r="A27" s="6" t="e">
        <f t="shared" si="0"/>
        <v>#REF!</v>
      </c>
      <c r="B27" s="7" t="s">
        <v>18</v>
      </c>
      <c r="C27" s="7" t="s">
        <v>2</v>
      </c>
      <c r="D27" s="7" t="s">
        <v>54</v>
      </c>
      <c r="E27" s="7" t="s">
        <v>54</v>
      </c>
      <c r="F27" s="7" t="s">
        <v>83</v>
      </c>
      <c r="G27" s="7" t="s">
        <v>31</v>
      </c>
      <c r="H27" s="7" t="s">
        <v>17</v>
      </c>
      <c r="I27" s="7" t="s">
        <v>20</v>
      </c>
      <c r="J27" s="10" t="s">
        <v>84</v>
      </c>
      <c r="K27" s="8">
        <v>90.8</v>
      </c>
      <c r="L27" s="8">
        <v>121.85</v>
      </c>
      <c r="M27" s="19">
        <v>124.4</v>
      </c>
      <c r="N27" s="19">
        <v>127.1</v>
      </c>
    </row>
    <row r="28" spans="1:14" ht="12.75">
      <c r="A28" s="6" t="e">
        <f>#REF!+1</f>
        <v>#REF!</v>
      </c>
      <c r="B28" s="4" t="s">
        <v>1</v>
      </c>
      <c r="C28" s="4" t="s">
        <v>2</v>
      </c>
      <c r="D28" s="4" t="s">
        <v>46</v>
      </c>
      <c r="E28" s="4" t="s">
        <v>3</v>
      </c>
      <c r="F28" s="4" t="s">
        <v>1</v>
      </c>
      <c r="G28" s="4" t="s">
        <v>3</v>
      </c>
      <c r="H28" s="4" t="s">
        <v>17</v>
      </c>
      <c r="I28" s="4" t="s">
        <v>1</v>
      </c>
      <c r="J28" s="11" t="s">
        <v>23</v>
      </c>
      <c r="K28" s="5">
        <f>K29</f>
        <v>2.11</v>
      </c>
      <c r="L28" s="5">
        <f>L29</f>
        <v>2.2</v>
      </c>
      <c r="M28" s="5">
        <f>M29</f>
        <v>2.3</v>
      </c>
      <c r="N28" s="5">
        <f>N29</f>
        <v>2.4</v>
      </c>
    </row>
    <row r="29" spans="1:14" ht="85.5" customHeight="1">
      <c r="A29" s="6" t="e">
        <f t="shared" si="0"/>
        <v>#REF!</v>
      </c>
      <c r="B29" s="7" t="s">
        <v>18</v>
      </c>
      <c r="C29" s="7" t="s">
        <v>2</v>
      </c>
      <c r="D29" s="7" t="s">
        <v>46</v>
      </c>
      <c r="E29" s="7" t="s">
        <v>43</v>
      </c>
      <c r="F29" s="7" t="s">
        <v>5</v>
      </c>
      <c r="G29" s="7" t="s">
        <v>22</v>
      </c>
      <c r="H29" s="7" t="s">
        <v>17</v>
      </c>
      <c r="I29" s="7" t="s">
        <v>20</v>
      </c>
      <c r="J29" s="9" t="s">
        <v>85</v>
      </c>
      <c r="K29" s="8">
        <v>2.11</v>
      </c>
      <c r="L29" s="8">
        <v>2.2</v>
      </c>
      <c r="M29" s="8">
        <v>2.3</v>
      </c>
      <c r="N29" s="8">
        <v>2.4</v>
      </c>
    </row>
    <row r="30" spans="1:14" ht="53.25" customHeight="1">
      <c r="A30" s="6" t="e">
        <f>#REF!+1</f>
        <v>#REF!</v>
      </c>
      <c r="B30" s="4" t="s">
        <v>1</v>
      </c>
      <c r="C30" s="4" t="s">
        <v>2</v>
      </c>
      <c r="D30" s="4" t="s">
        <v>47</v>
      </c>
      <c r="E30" s="4" t="s">
        <v>3</v>
      </c>
      <c r="F30" s="4" t="s">
        <v>1</v>
      </c>
      <c r="G30" s="4" t="s">
        <v>3</v>
      </c>
      <c r="H30" s="4" t="s">
        <v>17</v>
      </c>
      <c r="I30" s="4" t="s">
        <v>1</v>
      </c>
      <c r="J30" s="12" t="s">
        <v>27</v>
      </c>
      <c r="K30" s="5">
        <f>K34</f>
        <v>15182.385</v>
      </c>
      <c r="L30" s="5">
        <f>L34</f>
        <v>15971.342999999999</v>
      </c>
      <c r="M30" s="5">
        <f>M34</f>
        <v>16737.103</v>
      </c>
      <c r="N30" s="5">
        <f>N34</f>
        <v>17522.899999999998</v>
      </c>
    </row>
    <row r="31" spans="1:14" ht="92.25" customHeight="1">
      <c r="A31" s="6" t="e">
        <f t="shared" si="0"/>
        <v>#REF!</v>
      </c>
      <c r="B31" s="7" t="s">
        <v>1</v>
      </c>
      <c r="C31" s="7" t="s">
        <v>2</v>
      </c>
      <c r="D31" s="7" t="s">
        <v>48</v>
      </c>
      <c r="E31" s="7" t="s">
        <v>26</v>
      </c>
      <c r="F31" s="7" t="s">
        <v>1</v>
      </c>
      <c r="G31" s="7" t="s">
        <v>3</v>
      </c>
      <c r="H31" s="7" t="s">
        <v>17</v>
      </c>
      <c r="I31" s="7" t="s">
        <v>32</v>
      </c>
      <c r="J31" s="9" t="s">
        <v>24</v>
      </c>
      <c r="K31" s="8">
        <v>15182.385</v>
      </c>
      <c r="L31" s="8">
        <v>15971.343</v>
      </c>
      <c r="M31" s="8">
        <v>16737.103</v>
      </c>
      <c r="N31" s="8">
        <v>17522.9</v>
      </c>
    </row>
    <row r="32" spans="1:14" ht="67.5" customHeight="1">
      <c r="A32" s="6" t="e">
        <f t="shared" si="0"/>
        <v>#REF!</v>
      </c>
      <c r="B32" s="7" t="s">
        <v>1</v>
      </c>
      <c r="C32" s="7" t="s">
        <v>2</v>
      </c>
      <c r="D32" s="7" t="s">
        <v>47</v>
      </c>
      <c r="E32" s="7" t="s">
        <v>26</v>
      </c>
      <c r="F32" s="7" t="s">
        <v>4</v>
      </c>
      <c r="G32" s="7" t="s">
        <v>3</v>
      </c>
      <c r="H32" s="7" t="s">
        <v>17</v>
      </c>
      <c r="I32" s="7" t="s">
        <v>32</v>
      </c>
      <c r="J32" s="9" t="s">
        <v>29</v>
      </c>
      <c r="K32" s="8">
        <v>15182.385</v>
      </c>
      <c r="L32" s="8">
        <v>15971.343</v>
      </c>
      <c r="M32" s="8">
        <v>16737.103</v>
      </c>
      <c r="N32" s="8">
        <v>17522.9</v>
      </c>
    </row>
    <row r="33" spans="1:14" ht="81" customHeight="1">
      <c r="A33" s="6" t="e">
        <f t="shared" si="0"/>
        <v>#REF!</v>
      </c>
      <c r="B33" s="7" t="s">
        <v>30</v>
      </c>
      <c r="C33" s="7" t="s">
        <v>2</v>
      </c>
      <c r="D33" s="7" t="s">
        <v>47</v>
      </c>
      <c r="E33" s="7" t="s">
        <v>26</v>
      </c>
      <c r="F33" s="7" t="s">
        <v>10</v>
      </c>
      <c r="G33" s="7" t="s">
        <v>31</v>
      </c>
      <c r="H33" s="7" t="s">
        <v>17</v>
      </c>
      <c r="I33" s="7" t="s">
        <v>32</v>
      </c>
      <c r="J33" s="9" t="s">
        <v>49</v>
      </c>
      <c r="K33" s="8">
        <v>15182.385</v>
      </c>
      <c r="L33" s="8">
        <v>15971.343</v>
      </c>
      <c r="M33" s="8">
        <v>16737.103</v>
      </c>
      <c r="N33" s="8">
        <v>17522.9</v>
      </c>
    </row>
    <row r="34" spans="1:14" ht="83.25" customHeight="1">
      <c r="A34" s="6" t="e">
        <f>#REF!+1</f>
        <v>#REF!</v>
      </c>
      <c r="B34" s="7" t="s">
        <v>30</v>
      </c>
      <c r="C34" s="7" t="s">
        <v>2</v>
      </c>
      <c r="D34" s="7" t="s">
        <v>47</v>
      </c>
      <c r="E34" s="7" t="s">
        <v>26</v>
      </c>
      <c r="F34" s="7" t="s">
        <v>10</v>
      </c>
      <c r="G34" s="7" t="s">
        <v>31</v>
      </c>
      <c r="H34" s="7" t="s">
        <v>9</v>
      </c>
      <c r="I34" s="7" t="s">
        <v>32</v>
      </c>
      <c r="J34" s="9" t="s">
        <v>49</v>
      </c>
      <c r="K34" s="8">
        <f>K35+K36+K37</f>
        <v>15182.385</v>
      </c>
      <c r="L34" s="8">
        <f>L35+L36+L37</f>
        <v>15971.342999999999</v>
      </c>
      <c r="M34" s="8">
        <f>M35+M36+M37</f>
        <v>16737.103</v>
      </c>
      <c r="N34" s="8">
        <f>N35+N36+N37</f>
        <v>17522.899999999998</v>
      </c>
    </row>
    <row r="35" spans="1:14" ht="99" customHeight="1">
      <c r="A35" s="6" t="e">
        <f t="shared" si="0"/>
        <v>#REF!</v>
      </c>
      <c r="B35" s="7" t="s">
        <v>30</v>
      </c>
      <c r="C35" s="7" t="s">
        <v>2</v>
      </c>
      <c r="D35" s="7" t="s">
        <v>47</v>
      </c>
      <c r="E35" s="7" t="s">
        <v>26</v>
      </c>
      <c r="F35" s="7" t="s">
        <v>10</v>
      </c>
      <c r="G35" s="7" t="s">
        <v>31</v>
      </c>
      <c r="H35" s="7" t="s">
        <v>33</v>
      </c>
      <c r="I35" s="7" t="s">
        <v>32</v>
      </c>
      <c r="J35" s="9" t="s">
        <v>51</v>
      </c>
      <c r="K35" s="24">
        <v>18.025</v>
      </c>
      <c r="L35" s="8">
        <v>18.018</v>
      </c>
      <c r="M35" s="19">
        <v>18.018</v>
      </c>
      <c r="N35" s="19">
        <v>18.018</v>
      </c>
    </row>
    <row r="36" spans="1:14" ht="81.75" customHeight="1">
      <c r="A36" s="6" t="e">
        <f t="shared" si="0"/>
        <v>#REF!</v>
      </c>
      <c r="B36" s="7" t="s">
        <v>30</v>
      </c>
      <c r="C36" s="7" t="s">
        <v>2</v>
      </c>
      <c r="D36" s="7" t="s">
        <v>47</v>
      </c>
      <c r="E36" s="7" t="s">
        <v>26</v>
      </c>
      <c r="F36" s="7" t="s">
        <v>10</v>
      </c>
      <c r="G36" s="7" t="s">
        <v>31</v>
      </c>
      <c r="H36" s="7" t="s">
        <v>34</v>
      </c>
      <c r="I36" s="7" t="s">
        <v>32</v>
      </c>
      <c r="J36" s="9" t="s">
        <v>49</v>
      </c>
      <c r="K36" s="24">
        <v>40.163</v>
      </c>
      <c r="L36" s="14">
        <v>42.374</v>
      </c>
      <c r="M36" s="19">
        <v>44.408</v>
      </c>
      <c r="N36" s="19">
        <v>46.495</v>
      </c>
    </row>
    <row r="37" spans="1:14" ht="96" customHeight="1">
      <c r="A37" s="6" t="e">
        <f t="shared" si="0"/>
        <v>#REF!</v>
      </c>
      <c r="B37" s="7" t="s">
        <v>30</v>
      </c>
      <c r="C37" s="7" t="s">
        <v>2</v>
      </c>
      <c r="D37" s="7" t="s">
        <v>47</v>
      </c>
      <c r="E37" s="7" t="s">
        <v>26</v>
      </c>
      <c r="F37" s="7" t="s">
        <v>10</v>
      </c>
      <c r="G37" s="7" t="s">
        <v>31</v>
      </c>
      <c r="H37" s="7" t="s">
        <v>35</v>
      </c>
      <c r="I37" s="7" t="s">
        <v>32</v>
      </c>
      <c r="J37" s="9" t="s">
        <v>52</v>
      </c>
      <c r="K37" s="24">
        <v>15124.197</v>
      </c>
      <c r="L37" s="20">
        <v>15910.951</v>
      </c>
      <c r="M37" s="19">
        <v>16674.677</v>
      </c>
      <c r="N37" s="19">
        <v>17458.387</v>
      </c>
    </row>
    <row r="38" spans="1:14" ht="29.25" customHeight="1">
      <c r="A38" s="6" t="e">
        <f>#REF!+1</f>
        <v>#REF!</v>
      </c>
      <c r="B38" s="4" t="s">
        <v>1</v>
      </c>
      <c r="C38" s="4" t="s">
        <v>2</v>
      </c>
      <c r="D38" s="4" t="s">
        <v>53</v>
      </c>
      <c r="E38" s="4" t="s">
        <v>3</v>
      </c>
      <c r="F38" s="4" t="s">
        <v>1</v>
      </c>
      <c r="G38" s="4" t="s">
        <v>3</v>
      </c>
      <c r="H38" s="4" t="s">
        <v>17</v>
      </c>
      <c r="I38" s="4" t="s">
        <v>1</v>
      </c>
      <c r="J38" s="12" t="s">
        <v>56</v>
      </c>
      <c r="K38" s="5">
        <f>K41</f>
        <v>4.582</v>
      </c>
      <c r="L38" s="5">
        <f>L41</f>
        <v>1.5</v>
      </c>
      <c r="M38" s="5">
        <f>M41</f>
        <v>1.5</v>
      </c>
      <c r="N38" s="5">
        <f>N41</f>
        <v>1.5</v>
      </c>
    </row>
    <row r="39" spans="1:14" ht="60" customHeight="1">
      <c r="A39" s="6" t="e">
        <f>#REF!+1</f>
        <v>#REF!</v>
      </c>
      <c r="B39" s="7" t="s">
        <v>30</v>
      </c>
      <c r="C39" s="7" t="s">
        <v>2</v>
      </c>
      <c r="D39" s="7" t="s">
        <v>53</v>
      </c>
      <c r="E39" s="7" t="s">
        <v>54</v>
      </c>
      <c r="F39" s="7" t="s">
        <v>1</v>
      </c>
      <c r="G39" s="7" t="s">
        <v>3</v>
      </c>
      <c r="H39" s="7" t="s">
        <v>17</v>
      </c>
      <c r="I39" s="7" t="s">
        <v>12</v>
      </c>
      <c r="J39" s="9" t="s">
        <v>13</v>
      </c>
      <c r="K39" s="8">
        <v>4.582</v>
      </c>
      <c r="L39" s="8">
        <v>1.5</v>
      </c>
      <c r="M39" s="8">
        <v>1.5</v>
      </c>
      <c r="N39" s="8">
        <v>1.5</v>
      </c>
    </row>
    <row r="40" spans="1:14" ht="49.5" customHeight="1">
      <c r="A40" s="6" t="e">
        <f t="shared" si="0"/>
        <v>#REF!</v>
      </c>
      <c r="B40" s="7" t="s">
        <v>30</v>
      </c>
      <c r="C40" s="7" t="s">
        <v>2</v>
      </c>
      <c r="D40" s="7" t="s">
        <v>53</v>
      </c>
      <c r="E40" s="7" t="s">
        <v>54</v>
      </c>
      <c r="F40" s="7" t="s">
        <v>4</v>
      </c>
      <c r="G40" s="7" t="s">
        <v>3</v>
      </c>
      <c r="H40" s="7" t="s">
        <v>17</v>
      </c>
      <c r="I40" s="7" t="s">
        <v>12</v>
      </c>
      <c r="J40" s="9" t="s">
        <v>14</v>
      </c>
      <c r="K40" s="8">
        <v>4.582</v>
      </c>
      <c r="L40" s="8">
        <v>1.5</v>
      </c>
      <c r="M40" s="8">
        <v>1.5</v>
      </c>
      <c r="N40" s="8">
        <v>1.5</v>
      </c>
    </row>
    <row r="41" spans="1:14" ht="56.25" customHeight="1">
      <c r="A41" s="6" t="e">
        <f t="shared" si="0"/>
        <v>#REF!</v>
      </c>
      <c r="B41" s="7" t="s">
        <v>30</v>
      </c>
      <c r="C41" s="7" t="s">
        <v>2</v>
      </c>
      <c r="D41" s="7" t="s">
        <v>53</v>
      </c>
      <c r="E41" s="7" t="s">
        <v>54</v>
      </c>
      <c r="F41" s="7" t="s">
        <v>10</v>
      </c>
      <c r="G41" s="7" t="s">
        <v>31</v>
      </c>
      <c r="H41" s="7" t="s">
        <v>17</v>
      </c>
      <c r="I41" s="7" t="s">
        <v>12</v>
      </c>
      <c r="J41" s="9" t="s">
        <v>15</v>
      </c>
      <c r="K41" s="8">
        <v>4.582</v>
      </c>
      <c r="L41" s="8">
        <v>1.5</v>
      </c>
      <c r="M41" s="8">
        <v>1.5</v>
      </c>
      <c r="N41" s="8">
        <v>1.5</v>
      </c>
    </row>
    <row r="42" spans="1:14" ht="17.25" customHeight="1">
      <c r="A42" s="6"/>
      <c r="B42" s="7" t="s">
        <v>86</v>
      </c>
      <c r="C42" s="7" t="s">
        <v>8</v>
      </c>
      <c r="D42" s="7" t="s">
        <v>3</v>
      </c>
      <c r="E42" s="7" t="s">
        <v>3</v>
      </c>
      <c r="F42" s="7" t="s">
        <v>1</v>
      </c>
      <c r="G42" s="7" t="s">
        <v>3</v>
      </c>
      <c r="H42" s="7" t="s">
        <v>17</v>
      </c>
      <c r="I42" s="7" t="s">
        <v>1</v>
      </c>
      <c r="J42" s="12" t="s">
        <v>11</v>
      </c>
      <c r="K42" s="5">
        <v>110.476</v>
      </c>
      <c r="L42" s="5">
        <v>109.327</v>
      </c>
      <c r="M42" s="5">
        <v>102.105</v>
      </c>
      <c r="N42" s="5">
        <v>102.105</v>
      </c>
    </row>
    <row r="43" spans="1:14" ht="37.5" customHeight="1">
      <c r="A43" s="6"/>
      <c r="B43" s="7" t="s">
        <v>86</v>
      </c>
      <c r="C43" s="7" t="s">
        <v>8</v>
      </c>
      <c r="D43" s="7" t="s">
        <v>19</v>
      </c>
      <c r="E43" s="7" t="s">
        <v>3</v>
      </c>
      <c r="F43" s="7" t="s">
        <v>1</v>
      </c>
      <c r="G43" s="7" t="s">
        <v>3</v>
      </c>
      <c r="H43" s="7" t="s">
        <v>17</v>
      </c>
      <c r="I43" s="7" t="s">
        <v>1</v>
      </c>
      <c r="J43" s="9" t="s">
        <v>87</v>
      </c>
      <c r="K43" s="8">
        <v>110.476</v>
      </c>
      <c r="L43" s="8">
        <v>109.327</v>
      </c>
      <c r="M43" s="8">
        <v>102.105</v>
      </c>
      <c r="N43" s="8">
        <v>102.105</v>
      </c>
    </row>
    <row r="44" spans="1:14" ht="40.5" customHeight="1">
      <c r="A44" s="6"/>
      <c r="B44" s="7" t="s">
        <v>86</v>
      </c>
      <c r="C44" s="7" t="s">
        <v>8</v>
      </c>
      <c r="D44" s="7" t="s">
        <v>19</v>
      </c>
      <c r="E44" s="7" t="s">
        <v>22</v>
      </c>
      <c r="F44" s="7" t="s">
        <v>1</v>
      </c>
      <c r="G44" s="7" t="s">
        <v>3</v>
      </c>
      <c r="H44" s="7" t="s">
        <v>17</v>
      </c>
      <c r="I44" s="7" t="s">
        <v>1</v>
      </c>
      <c r="J44" s="12" t="s">
        <v>88</v>
      </c>
      <c r="K44" s="5">
        <v>39.676</v>
      </c>
      <c r="L44" s="5">
        <v>36.276</v>
      </c>
      <c r="M44" s="5">
        <v>29.021</v>
      </c>
      <c r="N44" s="5">
        <v>29.021</v>
      </c>
    </row>
    <row r="45" spans="1:14" ht="16.5" customHeight="1">
      <c r="A45" s="6"/>
      <c r="B45" s="7" t="s">
        <v>86</v>
      </c>
      <c r="C45" s="7" t="s">
        <v>8</v>
      </c>
      <c r="D45" s="7" t="s">
        <v>19</v>
      </c>
      <c r="E45" s="7" t="s">
        <v>22</v>
      </c>
      <c r="F45" s="7" t="s">
        <v>89</v>
      </c>
      <c r="G45" s="7" t="s">
        <v>3</v>
      </c>
      <c r="H45" s="7" t="s">
        <v>17</v>
      </c>
      <c r="I45" s="7" t="s">
        <v>1</v>
      </c>
      <c r="J45" s="9" t="s">
        <v>92</v>
      </c>
      <c r="K45" s="8">
        <v>39.676</v>
      </c>
      <c r="L45" s="8">
        <v>36.276</v>
      </c>
      <c r="M45" s="8">
        <v>29.021</v>
      </c>
      <c r="N45" s="8">
        <v>29.021</v>
      </c>
    </row>
    <row r="46" spans="1:14" ht="99.75" customHeight="1">
      <c r="A46" s="6"/>
      <c r="B46" s="7" t="s">
        <v>86</v>
      </c>
      <c r="C46" s="7" t="s">
        <v>8</v>
      </c>
      <c r="D46" s="7" t="s">
        <v>19</v>
      </c>
      <c r="E46" s="7" t="s">
        <v>22</v>
      </c>
      <c r="F46" s="7" t="s">
        <v>89</v>
      </c>
      <c r="G46" s="7" t="s">
        <v>3</v>
      </c>
      <c r="H46" s="7" t="s">
        <v>90</v>
      </c>
      <c r="I46" s="7" t="s">
        <v>1</v>
      </c>
      <c r="J46" s="9" t="s">
        <v>93</v>
      </c>
      <c r="K46" s="8">
        <v>39.676</v>
      </c>
      <c r="L46" s="8">
        <v>36.276</v>
      </c>
      <c r="M46" s="8">
        <v>29.021</v>
      </c>
      <c r="N46" s="8">
        <v>29.021</v>
      </c>
    </row>
    <row r="47" spans="1:14" ht="30" customHeight="1">
      <c r="A47" s="6"/>
      <c r="B47" s="7" t="s">
        <v>86</v>
      </c>
      <c r="C47" s="7" t="s">
        <v>8</v>
      </c>
      <c r="D47" s="7" t="s">
        <v>19</v>
      </c>
      <c r="E47" s="7" t="s">
        <v>22</v>
      </c>
      <c r="F47" s="7" t="s">
        <v>89</v>
      </c>
      <c r="G47" s="7" t="s">
        <v>31</v>
      </c>
      <c r="H47" s="7" t="s">
        <v>90</v>
      </c>
      <c r="I47" s="7" t="s">
        <v>91</v>
      </c>
      <c r="J47" s="9" t="s">
        <v>94</v>
      </c>
      <c r="K47" s="8">
        <v>39.676</v>
      </c>
      <c r="L47" s="8">
        <v>36.276</v>
      </c>
      <c r="M47" s="8">
        <v>29.021</v>
      </c>
      <c r="N47" s="8">
        <v>29.021</v>
      </c>
    </row>
    <row r="48" spans="1:14" ht="42.75" customHeight="1">
      <c r="A48" s="6"/>
      <c r="B48" s="7" t="s">
        <v>86</v>
      </c>
      <c r="C48" s="7" t="s">
        <v>8</v>
      </c>
      <c r="D48" s="7" t="s">
        <v>19</v>
      </c>
      <c r="E48" s="7" t="s">
        <v>45</v>
      </c>
      <c r="F48" s="7" t="s">
        <v>1</v>
      </c>
      <c r="G48" s="7" t="s">
        <v>3</v>
      </c>
      <c r="H48" s="7" t="s">
        <v>17</v>
      </c>
      <c r="I48" s="7" t="s">
        <v>91</v>
      </c>
      <c r="J48" s="12" t="s">
        <v>95</v>
      </c>
      <c r="K48" s="5">
        <v>65.914</v>
      </c>
      <c r="L48" s="5">
        <v>69.209</v>
      </c>
      <c r="M48" s="5">
        <v>69.109</v>
      </c>
      <c r="N48" s="5">
        <v>69.109</v>
      </c>
    </row>
    <row r="49" spans="1:14" ht="40.5" customHeight="1">
      <c r="A49" s="6"/>
      <c r="B49" s="7" t="s">
        <v>86</v>
      </c>
      <c r="C49" s="7" t="s">
        <v>8</v>
      </c>
      <c r="D49" s="7" t="s">
        <v>19</v>
      </c>
      <c r="E49" s="7" t="s">
        <v>45</v>
      </c>
      <c r="F49" s="7" t="s">
        <v>96</v>
      </c>
      <c r="G49" s="7" t="s">
        <v>3</v>
      </c>
      <c r="H49" s="7" t="s">
        <v>17</v>
      </c>
      <c r="I49" s="7" t="s">
        <v>91</v>
      </c>
      <c r="J49" s="9" t="s">
        <v>97</v>
      </c>
      <c r="K49" s="8">
        <v>65.914</v>
      </c>
      <c r="L49" s="8">
        <v>69.209</v>
      </c>
      <c r="M49" s="8">
        <v>69.109</v>
      </c>
      <c r="N49" s="8">
        <v>69.109</v>
      </c>
    </row>
    <row r="50" spans="1:14" ht="78" customHeight="1">
      <c r="A50" s="6"/>
      <c r="B50" s="7" t="s">
        <v>86</v>
      </c>
      <c r="C50" s="7" t="s">
        <v>8</v>
      </c>
      <c r="D50" s="7" t="s">
        <v>19</v>
      </c>
      <c r="E50" s="7" t="s">
        <v>45</v>
      </c>
      <c r="F50" s="7" t="s">
        <v>96</v>
      </c>
      <c r="G50" s="7" t="s">
        <v>31</v>
      </c>
      <c r="H50" s="7" t="s">
        <v>17</v>
      </c>
      <c r="I50" s="7" t="s">
        <v>91</v>
      </c>
      <c r="J50" s="9" t="s">
        <v>98</v>
      </c>
      <c r="K50" s="8">
        <v>65.914</v>
      </c>
      <c r="L50" s="8">
        <v>69.209</v>
      </c>
      <c r="M50" s="8">
        <v>69.109</v>
      </c>
      <c r="N50" s="8">
        <v>69.109</v>
      </c>
    </row>
    <row r="51" spans="1:14" ht="31.5" customHeight="1">
      <c r="A51" s="6"/>
      <c r="B51" s="7" t="s">
        <v>86</v>
      </c>
      <c r="C51" s="7" t="s">
        <v>8</v>
      </c>
      <c r="D51" s="7" t="s">
        <v>19</v>
      </c>
      <c r="E51" s="7" t="s">
        <v>43</v>
      </c>
      <c r="F51" s="7" t="s">
        <v>99</v>
      </c>
      <c r="G51" s="7" t="s">
        <v>3</v>
      </c>
      <c r="H51" s="7" t="s">
        <v>17</v>
      </c>
      <c r="I51" s="7" t="s">
        <v>1</v>
      </c>
      <c r="J51" s="12" t="s">
        <v>100</v>
      </c>
      <c r="K51" s="5">
        <v>4.886</v>
      </c>
      <c r="L51" s="5">
        <v>3.842</v>
      </c>
      <c r="M51" s="5">
        <v>3.975</v>
      </c>
      <c r="N51" s="5">
        <v>3.975</v>
      </c>
    </row>
    <row r="52" spans="1:14" ht="56.25" customHeight="1">
      <c r="A52" s="6"/>
      <c r="B52" s="7" t="s">
        <v>86</v>
      </c>
      <c r="C52" s="7" t="s">
        <v>8</v>
      </c>
      <c r="D52" s="7" t="s">
        <v>19</v>
      </c>
      <c r="E52" s="7" t="s">
        <v>43</v>
      </c>
      <c r="F52" s="7" t="s">
        <v>99</v>
      </c>
      <c r="G52" s="7" t="s">
        <v>31</v>
      </c>
      <c r="H52" s="7" t="s">
        <v>101</v>
      </c>
      <c r="I52" s="7" t="s">
        <v>91</v>
      </c>
      <c r="J52" s="9" t="s">
        <v>102</v>
      </c>
      <c r="K52" s="8">
        <v>4.886</v>
      </c>
      <c r="L52" s="8">
        <v>3.842</v>
      </c>
      <c r="M52" s="8">
        <v>3.975</v>
      </c>
      <c r="N52" s="8">
        <v>3.975</v>
      </c>
    </row>
    <row r="53" spans="1:14" ht="32.25" customHeight="1">
      <c r="A53" s="6" t="e">
        <f>#REF!+1</f>
        <v>#REF!</v>
      </c>
      <c r="B53" s="7" t="s">
        <v>86</v>
      </c>
      <c r="C53" s="7" t="s">
        <v>8</v>
      </c>
      <c r="D53" s="7" t="s">
        <v>3</v>
      </c>
      <c r="E53" s="7" t="s">
        <v>43</v>
      </c>
      <c r="F53" s="7" t="s">
        <v>99</v>
      </c>
      <c r="G53" s="7" t="s">
        <v>31</v>
      </c>
      <c r="H53" s="7" t="s">
        <v>101</v>
      </c>
      <c r="I53" s="7" t="s">
        <v>91</v>
      </c>
      <c r="J53" s="9" t="s">
        <v>103</v>
      </c>
      <c r="K53" s="8">
        <v>4.886</v>
      </c>
      <c r="L53" s="8">
        <v>3.842</v>
      </c>
      <c r="M53" s="8">
        <v>3.975</v>
      </c>
      <c r="N53" s="8">
        <v>3.975</v>
      </c>
    </row>
    <row r="54" spans="1:14" ht="15" customHeight="1">
      <c r="A54" s="28" t="s">
        <v>69</v>
      </c>
      <c r="B54" s="28"/>
      <c r="C54" s="28"/>
      <c r="D54" s="28"/>
      <c r="E54" s="28"/>
      <c r="F54" s="28"/>
      <c r="G54" s="28"/>
      <c r="H54" s="28"/>
      <c r="I54" s="28"/>
      <c r="J54" s="28"/>
      <c r="K54" s="27">
        <f>K10+K42</f>
        <v>19968.352999999996</v>
      </c>
      <c r="L54" s="27">
        <f>L10+L42</f>
        <v>21412.87</v>
      </c>
      <c r="M54" s="27">
        <f>M10+M42</f>
        <v>22438.678</v>
      </c>
      <c r="N54" s="27">
        <f>N10+N42</f>
        <v>23455.474999999995</v>
      </c>
    </row>
    <row r="55" ht="15" customHeight="1"/>
    <row r="56" ht="15" customHeight="1"/>
    <row r="57" ht="15" customHeight="1"/>
    <row r="58" ht="15" customHeight="1"/>
  </sheetData>
  <sheetProtection/>
  <mergeCells count="12">
    <mergeCell ref="A6:A8"/>
    <mergeCell ref="K6:K8"/>
    <mergeCell ref="A54:J54"/>
    <mergeCell ref="B6:I7"/>
    <mergeCell ref="L6:L8"/>
    <mergeCell ref="A1:N1"/>
    <mergeCell ref="J2:N2"/>
    <mergeCell ref="M6:M8"/>
    <mergeCell ref="N6:N8"/>
    <mergeCell ref="J6:J8"/>
    <mergeCell ref="A3:L3"/>
    <mergeCell ref="A5:N5"/>
  </mergeCells>
  <printOptions/>
  <pageMargins left="0.984251968503937" right="0" top="0.2755905511811024" bottom="0.3937007874015748" header="0.2362204724409449" footer="0.15748031496062992"/>
  <pageSetup horizontalDpi="600" verticalDpi="600" orientation="portrait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Саша</cp:lastModifiedBy>
  <cp:lastPrinted>2013-11-15T04:41:40Z</cp:lastPrinted>
  <dcterms:created xsi:type="dcterms:W3CDTF">2009-10-12T07:27:34Z</dcterms:created>
  <dcterms:modified xsi:type="dcterms:W3CDTF">2013-11-17T12:19:10Z</dcterms:modified>
  <cp:category/>
  <cp:version/>
  <cp:contentType/>
  <cp:contentStatus/>
</cp:coreProperties>
</file>