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80" windowHeight="4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<sst xmlns="http://schemas.openxmlformats.org/spreadsheetml/2006/main" count="39" uniqueCount="39">
  <si>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поселения</t>
  </si>
  <si>
    <t>п. Саянский</t>
  </si>
  <si>
    <t>п. Ирша</t>
  </si>
  <si>
    <t>п. Урал</t>
  </si>
  <si>
    <t>г. Заозерный</t>
  </si>
  <si>
    <t>Александровский сельсовет</t>
  </si>
  <si>
    <t>Бородинский сельсовет</t>
  </si>
  <si>
    <t>Большеключинский сельсовет</t>
  </si>
  <si>
    <t>Двуреченский сельсовет</t>
  </si>
  <si>
    <t>Красногорьевский сельсовет</t>
  </si>
  <si>
    <t>Налобинский сельсовет</t>
  </si>
  <si>
    <t>Новинский сельсовет</t>
  </si>
  <si>
    <t>Переясловский сельсовет</t>
  </si>
  <si>
    <t>Рыбинский сельсовет</t>
  </si>
  <si>
    <t>Успенский сельсовет</t>
  </si>
  <si>
    <t>Малокамалинский сельсовет</t>
  </si>
  <si>
    <t>Новокамалинский сельсовет</t>
  </si>
  <si>
    <t>Итого:</t>
  </si>
  <si>
    <t>Новосолянский сельсовет</t>
  </si>
  <si>
    <t>уровень собираемости на 2014г.%</t>
  </si>
  <si>
    <t>сводный индекс потребительских цен на 2014г.%</t>
  </si>
  <si>
    <t>сумма налога на 2014 год</t>
  </si>
  <si>
    <t>тыс.руб</t>
  </si>
  <si>
    <t>уровень собираемости на 2015г.%</t>
  </si>
  <si>
    <t>сводный индекс потребительских цен на 2015г.%</t>
  </si>
  <si>
    <t>сумма налога на 2015 год</t>
  </si>
  <si>
    <t>процент выполнения %</t>
  </si>
  <si>
    <t>Фактическое поступление за 2012 г.</t>
  </si>
  <si>
    <t>Фактическое постуление за 9 мес.2012г.</t>
  </si>
  <si>
    <t>Фактическое поступление за 9 мес.2013г.</t>
  </si>
  <si>
    <t>ожидаемое поступление в 2013г.</t>
  </si>
  <si>
    <t>Сумма налога за 2012г. По отчету УФНС 5-МН</t>
  </si>
  <si>
    <t>сумма налога на 2014 год по данным налоговой</t>
  </si>
  <si>
    <t>уровень собираемости на 2016г.%</t>
  </si>
  <si>
    <t>сводный индекс потребительских цен на 2016г.%</t>
  </si>
  <si>
    <t>сумма налога на 2016 год</t>
  </si>
  <si>
    <t>Расчет налога на имущество физических лиц на 2014-2016 годы</t>
  </si>
  <si>
    <t>Приложение № 6</t>
  </si>
  <si>
    <t>к Пояснительной записке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</si>
</sst>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B1">
      <selection activeCell="Q4" sqref="Q4"/>
    </sheetView>
  </sheetViews>
  <sheetFormatPr defaultColWidth="9.140625" defaultRowHeight="15"/>
  <cols>
    <col min="1" max="1" width="6.421875" style="0" customWidth="1"/>
    <col min="2" max="2" width="26.421875" style="0" customWidth="1"/>
    <col min="3" max="3" width="10.8515625" style="0" customWidth="1"/>
    <col min="4" max="4" width="10.7109375" style="0" customWidth="1"/>
    <col min="5" max="5" width="8.00390625" style="0" customWidth="1"/>
    <col min="6" max="6" width="11.57421875" style="0" customWidth="1"/>
    <col min="7" max="7" width="9.7109375" style="0" customWidth="1"/>
    <col min="8" max="8" width="10.8515625" style="0" customWidth="1"/>
    <col min="9" max="10" width="8.421875" style="0" customWidth="1"/>
    <col min="11" max="11" width="9.140625" style="0" customWidth="1"/>
    <col min="12" max="12" width="10.28125" style="0" customWidth="1"/>
    <col min="13" max="13" width="7.8515625" style="0" customWidth="1"/>
    <col min="15" max="15" width="9.00390625" style="0" customWidth="1"/>
    <col min="16" max="16" width="7.421875" style="0" customWidth="1"/>
    <col min="17" max="17" width="8.140625" style="0" customWidth="1"/>
    <col min="18" max="18" width="9.140625" style="0" customWidth="1"/>
  </cols>
  <sheetData>
    <row r="1" spans="16:18" ht="15">
      <c r="P1" s="18" t="s">
        <v>37</v>
      </c>
      <c r="Q1" s="18"/>
      <c r="R1" s="18"/>
    </row>
    <row r="2" spans="16:18" ht="15">
      <c r="P2" s="18" t="s">
        <v>38</v>
      </c>
      <c r="Q2" s="18"/>
      <c r="R2" s="18"/>
    </row>
    <row r="3" spans="2:25" ht="15.75">
      <c r="B3" s="22" t="s">
        <v>36</v>
      </c>
      <c r="C3" s="22"/>
      <c r="D3" s="22"/>
      <c r="E3" s="22"/>
      <c r="F3" s="22"/>
      <c r="G3" s="22"/>
      <c r="H3" s="22"/>
      <c r="I3" s="22"/>
      <c r="J3" s="22"/>
      <c r="K3" s="22"/>
      <c r="L3" s="1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15">
      <c r="R5" t="s">
        <v>22</v>
      </c>
    </row>
    <row r="6" spans="1:23" ht="24.75" customHeight="1">
      <c r="A6" s="23"/>
      <c r="B6" s="24" t="s">
        <v>0</v>
      </c>
      <c r="C6" s="19" t="s">
        <v>27</v>
      </c>
      <c r="D6" s="19" t="s">
        <v>28</v>
      </c>
      <c r="E6" s="19" t="s">
        <v>26</v>
      </c>
      <c r="F6" s="19" t="s">
        <v>29</v>
      </c>
      <c r="G6" s="19" t="s">
        <v>30</v>
      </c>
      <c r="H6" s="24" t="s">
        <v>31</v>
      </c>
      <c r="I6" s="19" t="s">
        <v>19</v>
      </c>
      <c r="J6" s="19" t="s">
        <v>20</v>
      </c>
      <c r="K6" s="19" t="s">
        <v>32</v>
      </c>
      <c r="L6" s="19" t="s">
        <v>21</v>
      </c>
      <c r="M6" s="19" t="s">
        <v>23</v>
      </c>
      <c r="N6" s="19" t="s">
        <v>24</v>
      </c>
      <c r="O6" s="19" t="s">
        <v>25</v>
      </c>
      <c r="P6" s="19" t="s">
        <v>33</v>
      </c>
      <c r="Q6" s="19" t="s">
        <v>34</v>
      </c>
      <c r="R6" s="19" t="s">
        <v>35</v>
      </c>
      <c r="S6" s="1"/>
      <c r="T6" s="1"/>
      <c r="U6" s="1"/>
      <c r="V6" s="1"/>
      <c r="W6" s="1"/>
    </row>
    <row r="7" spans="1:23" ht="143.25" customHeight="1">
      <c r="A7" s="23"/>
      <c r="B7" s="24"/>
      <c r="C7" s="21"/>
      <c r="D7" s="21"/>
      <c r="E7" s="20"/>
      <c r="F7" s="20"/>
      <c r="G7" s="20"/>
      <c r="H7" s="24"/>
      <c r="I7" s="20"/>
      <c r="J7" s="21"/>
      <c r="K7" s="21"/>
      <c r="L7" s="21"/>
      <c r="M7" s="20"/>
      <c r="N7" s="21"/>
      <c r="O7" s="21"/>
      <c r="P7" s="20"/>
      <c r="Q7" s="21"/>
      <c r="R7" s="21"/>
      <c r="S7" s="1"/>
      <c r="T7" s="1"/>
      <c r="U7" s="1"/>
      <c r="V7" s="1"/>
      <c r="W7" s="1"/>
    </row>
    <row r="8" spans="1:23" ht="20.2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1"/>
      <c r="T8" s="1"/>
      <c r="U8" s="1"/>
      <c r="V8" s="1"/>
      <c r="W8" s="1"/>
    </row>
    <row r="9" spans="1:23" ht="19.5" customHeight="1" hidden="1">
      <c r="A9" s="6">
        <v>1</v>
      </c>
      <c r="B9" s="3" t="s">
        <v>5</v>
      </c>
      <c r="C9" s="15">
        <v>23.7</v>
      </c>
      <c r="D9" s="15">
        <v>15.1</v>
      </c>
      <c r="E9" s="15">
        <f>F9/D9*100</f>
        <v>122.51655629139073</v>
      </c>
      <c r="F9" s="15">
        <v>18.5</v>
      </c>
      <c r="G9" s="16">
        <v>29</v>
      </c>
      <c r="H9" s="9">
        <v>57</v>
      </c>
      <c r="I9" s="12">
        <v>85.5</v>
      </c>
      <c r="J9" s="12">
        <v>105.4</v>
      </c>
      <c r="K9" s="17">
        <v>27</v>
      </c>
      <c r="L9" s="17">
        <v>27</v>
      </c>
      <c r="M9" s="12">
        <v>86</v>
      </c>
      <c r="N9" s="12">
        <v>104.8</v>
      </c>
      <c r="O9" s="13">
        <f>K9*N9/100</f>
        <v>28.296</v>
      </c>
      <c r="P9" s="12">
        <v>86.5</v>
      </c>
      <c r="Q9" s="12">
        <v>104.7</v>
      </c>
      <c r="R9" s="13">
        <f>O9*Q9/100</f>
        <v>29.625912</v>
      </c>
      <c r="S9" s="1"/>
      <c r="T9" s="1"/>
      <c r="U9" s="1"/>
      <c r="V9" s="1"/>
      <c r="W9" s="1"/>
    </row>
    <row r="10" spans="1:23" ht="20.25" customHeight="1" hidden="1">
      <c r="A10" s="6">
        <v>2</v>
      </c>
      <c r="B10" s="3" t="s">
        <v>6</v>
      </c>
      <c r="C10" s="15">
        <v>19.2</v>
      </c>
      <c r="D10" s="15">
        <v>14.2</v>
      </c>
      <c r="E10" s="15">
        <f aca="true" t="shared" si="0" ref="E10:E25">F10/D10*100</f>
        <v>112.67605633802818</v>
      </c>
      <c r="F10" s="15">
        <v>16</v>
      </c>
      <c r="G10" s="16">
        <v>21.6</v>
      </c>
      <c r="H10" s="11">
        <v>29</v>
      </c>
      <c r="I10" s="12">
        <v>85.5</v>
      </c>
      <c r="J10" s="12">
        <v>105.4</v>
      </c>
      <c r="K10" s="17">
        <v>21</v>
      </c>
      <c r="L10" s="17">
        <v>21</v>
      </c>
      <c r="M10" s="12">
        <v>86</v>
      </c>
      <c r="N10" s="12">
        <v>104.8</v>
      </c>
      <c r="O10" s="13">
        <f aca="true" t="shared" si="1" ref="O10:O24">K10*N10/100</f>
        <v>22.007999999999996</v>
      </c>
      <c r="P10" s="12">
        <v>86.5</v>
      </c>
      <c r="Q10" s="12">
        <v>104.7</v>
      </c>
      <c r="R10" s="13">
        <f aca="true" t="shared" si="2" ref="R10:R24">O10*Q10/100</f>
        <v>23.042375999999994</v>
      </c>
      <c r="S10" s="1"/>
      <c r="T10" s="1"/>
      <c r="U10" s="1"/>
      <c r="V10" s="1"/>
      <c r="W10" s="1"/>
    </row>
    <row r="11" spans="1:23" ht="23.25" customHeight="1" hidden="1">
      <c r="A11" s="6">
        <v>3</v>
      </c>
      <c r="B11" s="3" t="s">
        <v>7</v>
      </c>
      <c r="C11" s="15">
        <v>19.1</v>
      </c>
      <c r="D11" s="15">
        <v>9</v>
      </c>
      <c r="E11" s="15">
        <f t="shared" si="0"/>
        <v>122.22222222222223</v>
      </c>
      <c r="F11" s="15">
        <v>11</v>
      </c>
      <c r="G11" s="16">
        <v>23.2</v>
      </c>
      <c r="H11" s="11">
        <v>43</v>
      </c>
      <c r="I11" s="12">
        <v>85.5</v>
      </c>
      <c r="J11" s="12">
        <v>105.4</v>
      </c>
      <c r="K11" s="17">
        <v>20</v>
      </c>
      <c r="L11" s="17">
        <f>G11*I11/100*J11/100</f>
        <v>20.907144</v>
      </c>
      <c r="M11" s="12">
        <v>86</v>
      </c>
      <c r="N11" s="12">
        <v>104.8</v>
      </c>
      <c r="O11" s="13">
        <v>22</v>
      </c>
      <c r="P11" s="12">
        <v>86.5</v>
      </c>
      <c r="Q11" s="12">
        <v>104.7</v>
      </c>
      <c r="R11" s="13">
        <f t="shared" si="2"/>
        <v>23.034000000000002</v>
      </c>
      <c r="S11" s="1"/>
      <c r="T11" s="1"/>
      <c r="U11" s="1"/>
      <c r="V11" s="1"/>
      <c r="W11" s="1"/>
    </row>
    <row r="12" spans="1:23" ht="22.5" customHeight="1" hidden="1">
      <c r="A12" s="6">
        <v>4</v>
      </c>
      <c r="B12" s="3" t="s">
        <v>8</v>
      </c>
      <c r="C12" s="15">
        <v>21.2</v>
      </c>
      <c r="D12" s="15">
        <v>16.2</v>
      </c>
      <c r="E12" s="15">
        <f t="shared" si="0"/>
        <v>71.60493827160494</v>
      </c>
      <c r="F12" s="15">
        <v>11.6</v>
      </c>
      <c r="G12" s="16">
        <v>15.2</v>
      </c>
      <c r="H12" s="11">
        <v>26</v>
      </c>
      <c r="I12" s="12">
        <v>85.5</v>
      </c>
      <c r="J12" s="12">
        <v>105.4</v>
      </c>
      <c r="K12" s="17">
        <v>23</v>
      </c>
      <c r="L12" s="17">
        <v>23</v>
      </c>
      <c r="M12" s="12">
        <v>86</v>
      </c>
      <c r="N12" s="12">
        <v>104.8</v>
      </c>
      <c r="O12" s="13">
        <f t="shared" si="1"/>
        <v>24.104</v>
      </c>
      <c r="P12" s="12">
        <v>86.5</v>
      </c>
      <c r="Q12" s="12">
        <v>104.7</v>
      </c>
      <c r="R12" s="13">
        <f t="shared" si="2"/>
        <v>25.236888</v>
      </c>
      <c r="S12" s="1"/>
      <c r="T12" s="1"/>
      <c r="U12" s="1"/>
      <c r="V12" s="1"/>
      <c r="W12" s="1"/>
    </row>
    <row r="13" spans="1:23" ht="21" customHeight="1" hidden="1">
      <c r="A13" s="6">
        <v>5</v>
      </c>
      <c r="B13" s="3" t="s">
        <v>9</v>
      </c>
      <c r="C13" s="15">
        <v>11.1</v>
      </c>
      <c r="D13" s="15">
        <v>5.8</v>
      </c>
      <c r="E13" s="15">
        <f t="shared" si="0"/>
        <v>156.89655172413794</v>
      </c>
      <c r="F13" s="15">
        <v>9.1</v>
      </c>
      <c r="G13" s="16">
        <v>12</v>
      </c>
      <c r="H13" s="11">
        <v>19</v>
      </c>
      <c r="I13" s="12">
        <v>85.5</v>
      </c>
      <c r="J13" s="12">
        <v>105.4</v>
      </c>
      <c r="K13" s="17">
        <v>13</v>
      </c>
      <c r="L13" s="17">
        <v>13</v>
      </c>
      <c r="M13" s="12">
        <v>86</v>
      </c>
      <c r="N13" s="12">
        <v>104.8</v>
      </c>
      <c r="O13" s="13">
        <v>15</v>
      </c>
      <c r="P13" s="12">
        <v>86.5</v>
      </c>
      <c r="Q13" s="12">
        <v>104.7</v>
      </c>
      <c r="R13" s="13">
        <f t="shared" si="2"/>
        <v>15.705</v>
      </c>
      <c r="S13" s="1"/>
      <c r="T13" s="1"/>
      <c r="U13" s="1"/>
      <c r="V13" s="1"/>
      <c r="W13" s="1"/>
    </row>
    <row r="14" spans="1:23" ht="21" customHeight="1" hidden="1">
      <c r="A14" s="6">
        <v>6</v>
      </c>
      <c r="B14" s="3" t="s">
        <v>15</v>
      </c>
      <c r="C14" s="15">
        <v>14.9</v>
      </c>
      <c r="D14" s="15">
        <v>3.3</v>
      </c>
      <c r="E14" s="15">
        <f t="shared" si="0"/>
        <v>193.93939393939397</v>
      </c>
      <c r="F14" s="15">
        <v>6.4</v>
      </c>
      <c r="G14" s="16">
        <v>12.6</v>
      </c>
      <c r="H14" s="11">
        <v>14</v>
      </c>
      <c r="I14" s="12">
        <v>85.5</v>
      </c>
      <c r="J14" s="12">
        <v>105.4</v>
      </c>
      <c r="K14" s="17">
        <v>16</v>
      </c>
      <c r="L14" s="17">
        <v>16</v>
      </c>
      <c r="M14" s="12">
        <v>86</v>
      </c>
      <c r="N14" s="12">
        <v>104.8</v>
      </c>
      <c r="O14" s="13">
        <v>18</v>
      </c>
      <c r="P14" s="12">
        <v>86.5</v>
      </c>
      <c r="Q14" s="12">
        <v>104.7</v>
      </c>
      <c r="R14" s="13">
        <f t="shared" si="2"/>
        <v>18.846</v>
      </c>
      <c r="S14" s="1"/>
      <c r="T14" s="1"/>
      <c r="U14" s="1"/>
      <c r="V14" s="1"/>
      <c r="W14" s="1"/>
    </row>
    <row r="15" spans="1:23" ht="18.75" customHeight="1" hidden="1">
      <c r="A15" s="6">
        <v>7</v>
      </c>
      <c r="B15" s="3" t="s">
        <v>10</v>
      </c>
      <c r="C15" s="15">
        <v>33.7</v>
      </c>
      <c r="D15" s="15">
        <v>18.8</v>
      </c>
      <c r="E15" s="15">
        <f t="shared" si="0"/>
        <v>38.297872340425535</v>
      </c>
      <c r="F15" s="15">
        <v>7.2</v>
      </c>
      <c r="G15" s="16">
        <v>13.5</v>
      </c>
      <c r="H15" s="11">
        <v>21</v>
      </c>
      <c r="I15" s="12">
        <v>85.5</v>
      </c>
      <c r="J15" s="12">
        <v>105.4</v>
      </c>
      <c r="K15" s="13">
        <v>23</v>
      </c>
      <c r="L15" s="13">
        <v>23</v>
      </c>
      <c r="M15" s="12">
        <v>86</v>
      </c>
      <c r="N15" s="12">
        <v>104.8</v>
      </c>
      <c r="O15" s="13">
        <v>25.1</v>
      </c>
      <c r="P15" s="12">
        <v>86.5</v>
      </c>
      <c r="Q15" s="12">
        <v>104.7</v>
      </c>
      <c r="R15" s="13">
        <f t="shared" si="2"/>
        <v>26.279700000000002</v>
      </c>
      <c r="S15" s="1"/>
      <c r="T15" s="1"/>
      <c r="U15" s="1"/>
      <c r="V15" s="1"/>
      <c r="W15" s="1"/>
    </row>
    <row r="16" spans="1:23" ht="18" customHeight="1" hidden="1">
      <c r="A16" s="6">
        <v>8</v>
      </c>
      <c r="B16" s="3" t="s">
        <v>11</v>
      </c>
      <c r="C16" s="15">
        <v>1.4</v>
      </c>
      <c r="D16" s="15">
        <v>0.6</v>
      </c>
      <c r="E16" s="15">
        <f t="shared" si="0"/>
        <v>333.33333333333337</v>
      </c>
      <c r="F16" s="15">
        <v>2</v>
      </c>
      <c r="G16" s="16">
        <v>2</v>
      </c>
      <c r="H16" s="11">
        <v>4</v>
      </c>
      <c r="I16" s="12">
        <v>85.5</v>
      </c>
      <c r="J16" s="12">
        <v>105.4</v>
      </c>
      <c r="K16" s="13">
        <v>2</v>
      </c>
      <c r="L16" s="13">
        <v>2</v>
      </c>
      <c r="M16" s="12">
        <v>86</v>
      </c>
      <c r="N16" s="12">
        <v>104.8</v>
      </c>
      <c r="O16" s="13">
        <f t="shared" si="1"/>
        <v>2.096</v>
      </c>
      <c r="P16" s="12">
        <v>86.5</v>
      </c>
      <c r="Q16" s="12">
        <v>104.7</v>
      </c>
      <c r="R16" s="13">
        <f t="shared" si="2"/>
        <v>2.1945120000000005</v>
      </c>
      <c r="S16" s="1"/>
      <c r="T16" s="1"/>
      <c r="U16" s="1"/>
      <c r="V16" s="1"/>
      <c r="W16" s="1"/>
    </row>
    <row r="17" spans="1:23" ht="19.5" customHeight="1" hidden="1">
      <c r="A17" s="6">
        <v>9</v>
      </c>
      <c r="B17" s="3" t="s">
        <v>16</v>
      </c>
      <c r="C17" s="15">
        <v>35.7</v>
      </c>
      <c r="D17" s="15">
        <v>13.8</v>
      </c>
      <c r="E17" s="15">
        <f t="shared" si="0"/>
        <v>189.1304347826087</v>
      </c>
      <c r="F17" s="15">
        <v>26.1</v>
      </c>
      <c r="G17" s="16">
        <v>32</v>
      </c>
      <c r="H17" s="11">
        <v>50</v>
      </c>
      <c r="I17" s="12">
        <v>85.5</v>
      </c>
      <c r="J17" s="12">
        <v>105.4</v>
      </c>
      <c r="K17" s="13">
        <v>38</v>
      </c>
      <c r="L17" s="13">
        <v>38</v>
      </c>
      <c r="M17" s="12">
        <v>86</v>
      </c>
      <c r="N17" s="12">
        <v>104.8</v>
      </c>
      <c r="O17" s="13">
        <f t="shared" si="1"/>
        <v>39.824</v>
      </c>
      <c r="P17" s="12">
        <v>86.5</v>
      </c>
      <c r="Q17" s="12">
        <v>104.7</v>
      </c>
      <c r="R17" s="13">
        <f t="shared" si="2"/>
        <v>41.695728</v>
      </c>
      <c r="S17" s="1"/>
      <c r="T17" s="1"/>
      <c r="U17" s="1"/>
      <c r="V17" s="1"/>
      <c r="W17" s="1"/>
    </row>
    <row r="18" spans="1:23" ht="19.5" customHeight="1" hidden="1">
      <c r="A18" s="6">
        <v>10</v>
      </c>
      <c r="B18" s="3" t="s">
        <v>18</v>
      </c>
      <c r="C18" s="15">
        <v>53.8</v>
      </c>
      <c r="D18" s="15">
        <v>7.4</v>
      </c>
      <c r="E18" s="15">
        <f t="shared" si="0"/>
        <v>639.1891891891892</v>
      </c>
      <c r="F18" s="15">
        <v>47.3</v>
      </c>
      <c r="G18" s="16">
        <v>63.2</v>
      </c>
      <c r="H18" s="11">
        <v>97</v>
      </c>
      <c r="I18" s="12">
        <v>85.5</v>
      </c>
      <c r="J18" s="12">
        <v>105.4</v>
      </c>
      <c r="K18" s="13">
        <v>55</v>
      </c>
      <c r="L18" s="13">
        <v>63.2</v>
      </c>
      <c r="M18" s="12">
        <v>86</v>
      </c>
      <c r="N18" s="12">
        <v>104.8</v>
      </c>
      <c r="O18" s="13">
        <v>65.6</v>
      </c>
      <c r="P18" s="12">
        <v>86.5</v>
      </c>
      <c r="Q18" s="12">
        <v>104.7</v>
      </c>
      <c r="R18" s="13">
        <f t="shared" si="2"/>
        <v>68.6832</v>
      </c>
      <c r="S18" s="1"/>
      <c r="T18" s="1"/>
      <c r="U18" s="1"/>
      <c r="V18" s="1"/>
      <c r="W18" s="1"/>
    </row>
    <row r="19" spans="1:23" ht="16.5" customHeight="1">
      <c r="A19" s="6">
        <v>11</v>
      </c>
      <c r="B19" s="3" t="s">
        <v>12</v>
      </c>
      <c r="C19" s="15">
        <v>36.4</v>
      </c>
      <c r="D19" s="15">
        <v>15.8</v>
      </c>
      <c r="E19" s="15">
        <f t="shared" si="0"/>
        <v>175.9493670886076</v>
      </c>
      <c r="F19" s="15">
        <v>27.8</v>
      </c>
      <c r="G19" s="16">
        <v>47</v>
      </c>
      <c r="H19" s="11">
        <v>64</v>
      </c>
      <c r="I19" s="12">
        <v>85.5</v>
      </c>
      <c r="J19" s="12">
        <v>105.4</v>
      </c>
      <c r="K19" s="13">
        <v>42</v>
      </c>
      <c r="L19" s="13">
        <v>48</v>
      </c>
      <c r="M19" s="12">
        <v>86</v>
      </c>
      <c r="N19" s="12">
        <v>104.8</v>
      </c>
      <c r="O19" s="13">
        <v>49.2</v>
      </c>
      <c r="P19" s="12">
        <v>86.5</v>
      </c>
      <c r="Q19" s="12">
        <v>104.7</v>
      </c>
      <c r="R19" s="13">
        <f t="shared" si="2"/>
        <v>51.51240000000001</v>
      </c>
      <c r="S19" s="1"/>
      <c r="T19" s="1"/>
      <c r="U19" s="1"/>
      <c r="V19" s="1"/>
      <c r="W19" s="1"/>
    </row>
    <row r="20" spans="1:23" ht="0.75" customHeight="1">
      <c r="A20" s="6">
        <v>12</v>
      </c>
      <c r="B20" s="3" t="s">
        <v>13</v>
      </c>
      <c r="C20" s="15">
        <v>21.2</v>
      </c>
      <c r="D20" s="15">
        <v>14.9</v>
      </c>
      <c r="E20" s="15">
        <f t="shared" si="0"/>
        <v>148.993288590604</v>
      </c>
      <c r="F20" s="15">
        <v>22.2</v>
      </c>
      <c r="G20" s="16">
        <v>29.6</v>
      </c>
      <c r="H20" s="11">
        <v>32</v>
      </c>
      <c r="I20" s="12">
        <v>85.5</v>
      </c>
      <c r="J20" s="12">
        <v>105.4</v>
      </c>
      <c r="K20" s="13">
        <v>23</v>
      </c>
      <c r="L20" s="13">
        <v>32</v>
      </c>
      <c r="M20" s="12">
        <v>86</v>
      </c>
      <c r="N20" s="12">
        <v>104.8</v>
      </c>
      <c r="O20" s="13">
        <v>33.4</v>
      </c>
      <c r="P20" s="12">
        <v>86.5</v>
      </c>
      <c r="Q20" s="12">
        <v>104.7</v>
      </c>
      <c r="R20" s="13">
        <f t="shared" si="2"/>
        <v>34.9698</v>
      </c>
      <c r="S20" s="1"/>
      <c r="T20" s="1"/>
      <c r="U20" s="1"/>
      <c r="V20" s="1"/>
      <c r="W20" s="1"/>
    </row>
    <row r="21" spans="1:23" ht="25.5" customHeight="1" hidden="1">
      <c r="A21" s="6">
        <v>13</v>
      </c>
      <c r="B21" s="3" t="s">
        <v>14</v>
      </c>
      <c r="C21" s="15">
        <v>47</v>
      </c>
      <c r="D21" s="15">
        <v>42.1</v>
      </c>
      <c r="E21" s="15">
        <f t="shared" si="0"/>
        <v>23.51543942992874</v>
      </c>
      <c r="F21" s="15">
        <v>9.9</v>
      </c>
      <c r="G21" s="16">
        <v>19.6</v>
      </c>
      <c r="H21" s="9">
        <v>38</v>
      </c>
      <c r="I21" s="12">
        <v>85.5</v>
      </c>
      <c r="J21" s="12">
        <v>105.4</v>
      </c>
      <c r="K21" s="13">
        <f>H21*I21/100*J21/100</f>
        <v>34.244460000000004</v>
      </c>
      <c r="L21" s="13">
        <v>22</v>
      </c>
      <c r="M21" s="12">
        <v>86</v>
      </c>
      <c r="N21" s="12">
        <v>104.8</v>
      </c>
      <c r="O21" s="13">
        <f t="shared" si="1"/>
        <v>35.888194080000005</v>
      </c>
      <c r="P21" s="12">
        <v>86.5</v>
      </c>
      <c r="Q21" s="12">
        <v>104.7</v>
      </c>
      <c r="R21" s="13">
        <f t="shared" si="2"/>
        <v>37.57493920176001</v>
      </c>
      <c r="S21" s="1"/>
      <c r="T21" s="1"/>
      <c r="U21" s="1"/>
      <c r="V21" s="1"/>
      <c r="W21" s="1"/>
    </row>
    <row r="22" spans="1:23" ht="20.25" customHeight="1" hidden="1">
      <c r="A22" s="6">
        <v>14</v>
      </c>
      <c r="B22" s="3" t="s">
        <v>1</v>
      </c>
      <c r="C22" s="15">
        <v>175.1</v>
      </c>
      <c r="D22" s="15">
        <v>109.5</v>
      </c>
      <c r="E22" s="15">
        <f t="shared" si="0"/>
        <v>192.05479452054794</v>
      </c>
      <c r="F22" s="15">
        <v>210.3</v>
      </c>
      <c r="G22" s="16">
        <v>362</v>
      </c>
      <c r="H22" s="9">
        <v>471</v>
      </c>
      <c r="I22" s="12">
        <v>85.5</v>
      </c>
      <c r="J22" s="12">
        <v>105.4</v>
      </c>
      <c r="K22" s="13">
        <f>H22*I22/100*J22/100</f>
        <v>424.45107</v>
      </c>
      <c r="L22" s="13">
        <v>447.4</v>
      </c>
      <c r="M22" s="12">
        <v>86</v>
      </c>
      <c r="N22" s="12">
        <v>104.8</v>
      </c>
      <c r="O22" s="13">
        <v>468.9</v>
      </c>
      <c r="P22" s="12">
        <v>86.5</v>
      </c>
      <c r="Q22" s="12">
        <v>104.7</v>
      </c>
      <c r="R22" s="13">
        <v>510.8</v>
      </c>
      <c r="S22" s="1"/>
      <c r="T22" s="1"/>
      <c r="U22" s="1"/>
      <c r="V22" s="1"/>
      <c r="W22" s="1"/>
    </row>
    <row r="23" spans="1:23" ht="30.75" customHeight="1" hidden="1">
      <c r="A23" s="6">
        <v>15</v>
      </c>
      <c r="B23" s="3" t="s">
        <v>2</v>
      </c>
      <c r="C23" s="15">
        <v>22.3</v>
      </c>
      <c r="D23" s="15">
        <v>9.4</v>
      </c>
      <c r="E23" s="15">
        <f t="shared" si="0"/>
        <v>196.80851063829786</v>
      </c>
      <c r="F23" s="15">
        <v>18.5</v>
      </c>
      <c r="G23" s="16">
        <v>21</v>
      </c>
      <c r="H23" s="9">
        <v>34</v>
      </c>
      <c r="I23" s="12">
        <v>85.5</v>
      </c>
      <c r="J23" s="12">
        <v>105.4</v>
      </c>
      <c r="K23" s="17">
        <v>24</v>
      </c>
      <c r="L23" s="17">
        <v>24</v>
      </c>
      <c r="M23" s="12">
        <v>86</v>
      </c>
      <c r="N23" s="12">
        <v>104.8</v>
      </c>
      <c r="O23" s="13">
        <f t="shared" si="1"/>
        <v>25.151999999999997</v>
      </c>
      <c r="P23" s="12">
        <v>86.5</v>
      </c>
      <c r="Q23" s="12">
        <v>104.7</v>
      </c>
      <c r="R23" s="13">
        <f t="shared" si="2"/>
        <v>26.334143999999995</v>
      </c>
      <c r="S23" s="1"/>
      <c r="T23" s="1"/>
      <c r="U23" s="1"/>
      <c r="V23" s="1"/>
      <c r="W23" s="1"/>
    </row>
    <row r="24" spans="1:23" ht="33" customHeight="1" hidden="1">
      <c r="A24" s="6">
        <v>16</v>
      </c>
      <c r="B24" s="3" t="s">
        <v>3</v>
      </c>
      <c r="C24" s="15">
        <v>75.4</v>
      </c>
      <c r="D24" s="15">
        <v>45.3</v>
      </c>
      <c r="E24" s="15">
        <f t="shared" si="0"/>
        <v>104.41501103752759</v>
      </c>
      <c r="F24" s="15">
        <v>47.3</v>
      </c>
      <c r="G24" s="16">
        <v>63</v>
      </c>
      <c r="H24" s="9">
        <v>107</v>
      </c>
      <c r="I24" s="12">
        <v>85.5</v>
      </c>
      <c r="J24" s="12">
        <v>105.4</v>
      </c>
      <c r="K24" s="13">
        <v>82</v>
      </c>
      <c r="L24" s="13">
        <v>82</v>
      </c>
      <c r="M24" s="12">
        <v>86</v>
      </c>
      <c r="N24" s="12">
        <v>104.8</v>
      </c>
      <c r="O24" s="13">
        <f t="shared" si="1"/>
        <v>85.936</v>
      </c>
      <c r="P24" s="12">
        <v>86.5</v>
      </c>
      <c r="Q24" s="12">
        <v>104.7</v>
      </c>
      <c r="R24" s="13">
        <f t="shared" si="2"/>
        <v>89.974992</v>
      </c>
      <c r="S24" s="1"/>
      <c r="T24" s="1"/>
      <c r="U24" s="1"/>
      <c r="V24" s="1"/>
      <c r="W24" s="1"/>
    </row>
    <row r="25" spans="1:23" ht="15.75" hidden="1">
      <c r="A25" s="6">
        <v>17</v>
      </c>
      <c r="B25" s="3" t="s">
        <v>4</v>
      </c>
      <c r="C25" s="15">
        <v>637.4</v>
      </c>
      <c r="D25" s="15">
        <v>422.5</v>
      </c>
      <c r="E25" s="15">
        <f t="shared" si="0"/>
        <v>120.23668639053255</v>
      </c>
      <c r="F25" s="15">
        <v>508</v>
      </c>
      <c r="G25" s="16">
        <v>651.3</v>
      </c>
      <c r="H25" s="9">
        <v>928</v>
      </c>
      <c r="I25" s="12">
        <v>85.5</v>
      </c>
      <c r="J25" s="12">
        <v>105.4</v>
      </c>
      <c r="K25" s="17">
        <v>650</v>
      </c>
      <c r="L25" s="17">
        <v>944.4</v>
      </c>
      <c r="M25" s="12">
        <v>86</v>
      </c>
      <c r="N25" s="12">
        <v>104.8</v>
      </c>
      <c r="O25" s="13">
        <v>997.5</v>
      </c>
      <c r="P25" s="12">
        <v>86.5</v>
      </c>
      <c r="Q25" s="12">
        <v>104.7</v>
      </c>
      <c r="R25" s="13">
        <v>1044.4</v>
      </c>
      <c r="S25" s="1"/>
      <c r="T25" s="1"/>
      <c r="U25" s="1"/>
      <c r="V25" s="1"/>
      <c r="W25" s="1"/>
    </row>
    <row r="26" spans="1:23" ht="29.25" customHeight="1">
      <c r="A26" s="7"/>
      <c r="B26" s="8" t="s">
        <v>17</v>
      </c>
      <c r="C26" s="10">
        <f>C19</f>
        <v>36.4</v>
      </c>
      <c r="D26" s="10">
        <f aca="true" t="shared" si="3" ref="D26:R26">D19</f>
        <v>15.8</v>
      </c>
      <c r="E26" s="10">
        <f t="shared" si="3"/>
        <v>175.9493670886076</v>
      </c>
      <c r="F26" s="10">
        <f t="shared" si="3"/>
        <v>27.8</v>
      </c>
      <c r="G26" s="10">
        <f t="shared" si="3"/>
        <v>47</v>
      </c>
      <c r="H26" s="10">
        <f t="shared" si="3"/>
        <v>64</v>
      </c>
      <c r="I26" s="10">
        <f t="shared" si="3"/>
        <v>85.5</v>
      </c>
      <c r="J26" s="10">
        <f t="shared" si="3"/>
        <v>105.4</v>
      </c>
      <c r="K26" s="10">
        <f t="shared" si="3"/>
        <v>42</v>
      </c>
      <c r="L26" s="10">
        <f t="shared" si="3"/>
        <v>48</v>
      </c>
      <c r="M26" s="10">
        <f t="shared" si="3"/>
        <v>86</v>
      </c>
      <c r="N26" s="10">
        <f t="shared" si="3"/>
        <v>104.8</v>
      </c>
      <c r="O26" s="10">
        <f t="shared" si="3"/>
        <v>49.2</v>
      </c>
      <c r="P26" s="10">
        <f t="shared" si="3"/>
        <v>86.5</v>
      </c>
      <c r="Q26" s="10">
        <f t="shared" si="3"/>
        <v>104.7</v>
      </c>
      <c r="R26" s="10">
        <f t="shared" si="3"/>
        <v>51.51240000000001</v>
      </c>
      <c r="S26" s="1"/>
      <c r="T26" s="1"/>
      <c r="U26" s="1"/>
      <c r="V26" s="1"/>
      <c r="W26" s="1"/>
    </row>
    <row r="27" spans="2:23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sheetProtection/>
  <mergeCells count="21">
    <mergeCell ref="E6:E7"/>
    <mergeCell ref="Q6:Q7"/>
    <mergeCell ref="B3:K3"/>
    <mergeCell ref="A6:A7"/>
    <mergeCell ref="B6:B7"/>
    <mergeCell ref="H6:H7"/>
    <mergeCell ref="I6:I7"/>
    <mergeCell ref="J6:J7"/>
    <mergeCell ref="F6:F7"/>
    <mergeCell ref="C6:C7"/>
    <mergeCell ref="D6:D7"/>
    <mergeCell ref="P1:R1"/>
    <mergeCell ref="P2:R2"/>
    <mergeCell ref="G6:G7"/>
    <mergeCell ref="L6:L7"/>
    <mergeCell ref="R6:R7"/>
    <mergeCell ref="K6:K7"/>
    <mergeCell ref="M6:M7"/>
    <mergeCell ref="N6:N7"/>
    <mergeCell ref="O6:O7"/>
    <mergeCell ref="P6:P7"/>
  </mergeCells>
  <printOptions/>
  <pageMargins left="0.7874015748031497" right="0.5118110236220472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User</cp:lastModifiedBy>
  <cp:lastPrinted>2013-11-15T01:38:52Z</cp:lastPrinted>
  <dcterms:created xsi:type="dcterms:W3CDTF">2011-01-31T06:49:21Z</dcterms:created>
  <dcterms:modified xsi:type="dcterms:W3CDTF">2013-11-15T01:38:56Z</dcterms:modified>
  <cp:category/>
  <cp:version/>
  <cp:contentType/>
  <cp:contentStatus/>
</cp:coreProperties>
</file>