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65521" windowWidth="12975" windowHeight="7755" activeTab="1"/>
  </bookViews>
  <sheets>
    <sheet name="Таблица1" sheetId="1" r:id="rId1"/>
    <sheet name="Таблица3" sheetId="2" r:id="rId2"/>
  </sheets>
  <definedNames>
    <definedName name="_Date_">'Таблица1'!$G$9</definedName>
    <definedName name="_Otchet_Period_Source__AT_ObjectName">'Таблица1'!$B$11</definedName>
    <definedName name="_PBuh_">'Таблица3'!#REF!</definedName>
    <definedName name="_PBuhN_">'Таблица3'!$A$20</definedName>
    <definedName name="_Period_">'Таблица1'!$A$8</definedName>
    <definedName name="_PRuk_">'Таблица3'!#REF!</definedName>
    <definedName name="_PRukN_">'Таблица3'!$A$18</definedName>
    <definedName name="_СпрАдм_">'Таблица1'!$G$11</definedName>
    <definedName name="_СпрОКАТО_">'Таблица1'!$G$12</definedName>
    <definedName name="_СпрОКПО_">'Таблица1'!$G$10</definedName>
    <definedName name="_xlnm.Print_Titles" localSheetId="0">'Таблица1'!$17:$19</definedName>
  </definedNames>
  <calcPr fullCalcOnLoad="1"/>
</workbook>
</file>

<file path=xl/sharedStrings.xml><?xml version="1.0" encoding="utf-8"?>
<sst xmlns="http://schemas.openxmlformats.org/spreadsheetml/2006/main" count="228" uniqueCount="181">
  <si>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</si>
  <si>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000 1 01 02021 01 0000 110</t>
  </si>
  <si>
    <t>ГОСУДАРСТВЕННАЯ ПОШЛИНА</t>
  </si>
  <si>
    <t>000 1 08 00000 00 0000 000</t>
  </si>
  <si>
    <t xml:space="preserve"> Земельный налог, взимаемый по ставкам, установленным в соответствии с подпунктом 2 пуцнкта 1 статьи 394 Налагового кодекса Российской Федерации, и применяемым к объектам налогообожения расположенным в границах поселений.</t>
  </si>
  <si>
    <t>182 1 06 06023 10 0000 110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</si>
  <si>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</si>
  <si>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837 1 08 04020 01 1000 110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</si>
  <si>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 же средства от продажи права на заключение договоров аренды указанных земельных участков.</t>
  </si>
  <si>
    <t>012 1 11 05011 10 0400 120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</si>
  <si>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 же средства от продажи права на заключение договоров аренды указанных земельных участков(земли сельскохозяйственного назначения). ОКАТО: "Администрации Переясловского сельсовета.</t>
  </si>
  <si>
    <t>012 1 11 05011 10 0411 120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</si>
  <si>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 же средства от продажи права на заключение договоров аренды указанных земельных участков. ОКАТО: "Администрации Переясловского сельсовета.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</si>
  <si>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 же средства от продажи права на заключение договоров аренды указанных земельных участков(другие земли сельскохозяйственного назначения). ОКАТО: "Администрации Переясловского сельсовета.</t>
  </si>
  <si>
    <t>012 1 11 05011 10 0413 120</t>
  </si>
  <si>
    <t>012 1 11 05011 10 0414 120</t>
  </si>
  <si>
    <t>Прочие доходы от оказания платных услуг получателями средств бюджетов поселений  и компенсации затрат бюджетов поселений (детский сад)</t>
  </si>
  <si>
    <t>837 1 13 03050 10 0701 130</t>
  </si>
  <si>
    <t>Прочие доходы от оказания платных услуг получателями средств бюджетов поселений  и компенсации затрат бюджетов поселений (СДК)</t>
  </si>
  <si>
    <t>837 1 13 03050 10 0801 130</t>
  </si>
  <si>
    <t xml:space="preserve"> Земельный налог, взимаемый по ставкам, установленным в соответствии с подпунктом 1 пуцнкта 1 статьи 394 Налагового кодекса Российской Федерации</t>
  </si>
  <si>
    <t>182 1 06 06010 00 0000 110</t>
  </si>
  <si>
    <t xml:space="preserve"> Земельный налог, взимаемый по ставкам, установленным в соответствии с подпунктом 1 пуцнкта 1 статьи 394 Налагового кодекса Российской Федерации, и прменяемым к объектам налогообложения расположенным вграницах поселений.</t>
  </si>
  <si>
    <t>182 1 06 06013 10 0000 110</t>
  </si>
  <si>
    <t xml:space="preserve"> Земельный налог, взимаемый по ставкам, установленным в соответствии с подпунктом 2 пуцнкта 1 статьи 394 Налагового кодекса Российской Федерации.</t>
  </si>
  <si>
    <t>182 1 06 06020 00 0000 110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</si>
  <si>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</si>
  <si>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</si>
  <si>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</si>
  <si>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</si>
  <si>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</si>
  <si>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</si>
  <si>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</si>
  <si>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000 1 11 05010 10 0000 120</t>
  </si>
  <si>
    <t>НАЛОГ НА ИМУЩЕСТВО</t>
  </si>
  <si>
    <t>182 1 06 00000 00 0000 000</t>
  </si>
  <si>
    <t>Налог на имущество физических лиц</t>
  </si>
  <si>
    <t>182 1 06 01000 00 0000 110</t>
  </si>
  <si>
    <t>Налог на имущество физических лиц, взимаемый по ставкам, применяемым к объектам налогообложения, расположенным в границах поселений</t>
  </si>
  <si>
    <t>182 1 06 01030 10 0000 110</t>
  </si>
  <si>
    <t>Земельный налог</t>
  </si>
  <si>
    <t>182 1 06 06000 00 0000 110</t>
  </si>
  <si>
    <t>ДОХОДЫ ОТ ОКАЗАНИЯ ПЛАТНЫХ УСЛУГ И КОМПЕНСАЦИИ ЗАТРАТ ГОСУДАРСТВА</t>
  </si>
  <si>
    <t>000 1 13 00000 00 0000 000</t>
  </si>
  <si>
    <t>Прочие доходы от оказания платных услуг и компенсации затрат государства</t>
  </si>
  <si>
    <t>000 1 13 03000 00 0000 130</t>
  </si>
  <si>
    <t>000 1 13 03050 05 0000 130</t>
  </si>
  <si>
    <t>012 1 11 00000 00 0000 000</t>
  </si>
  <si>
    <t>012 1 11 05000 00 0000 120</t>
  </si>
  <si>
    <t>012 1 11 05010 00 0000 120</t>
  </si>
  <si>
    <t>012 1 11 05010 10 0000 120</t>
  </si>
  <si>
    <t>ПРОЧИЕ НЕНАЛОГОВЫЕ ДОХОДЫ</t>
  </si>
  <si>
    <t>000 1 17 00000 00 0000 000</t>
  </si>
  <si>
    <t>Прочие неналоговые доходы</t>
  </si>
  <si>
    <t>000 1 17 05000 00 0000 180</t>
  </si>
  <si>
    <t>000 1 17 05050 05 0000 180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</si>
  <si>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</si>
  <si>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</si>
  <si>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</si>
  <si>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</si>
  <si>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</si>
  <si>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</si>
  <si>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</si>
  <si>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</si>
  <si>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000 2 02 01001 05 0000 151</t>
  </si>
  <si>
    <t>000 2 02 01003 00 0000 151</t>
  </si>
  <si>
    <t>000 2 02 02000 00 0000 151</t>
  </si>
  <si>
    <t>000 2 02 02008 00 0000 151</t>
  </si>
  <si>
    <t>000 2 02 02008 05 0000 151</t>
  </si>
  <si>
    <t xml:space="preserve">ОТЧЕТ ОБ ИСПОЛНЕНИИ БЮДЖЕТА </t>
  </si>
  <si>
    <t>Неисполненные назначения</t>
  </si>
  <si>
    <t>0503117</t>
  </si>
  <si>
    <t>Периодичность: квартальная</t>
  </si>
  <si>
    <t>182 1 01 00000 00 0000 110</t>
  </si>
  <si>
    <t>182 1 01 02000 01 0000 110</t>
  </si>
  <si>
    <t>Изменение остатков средств на счетах по учету  средств бюджета</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</si>
  <si>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</si>
  <si>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</si>
  <si>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</si>
  <si>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</si>
  <si>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</si>
  <si>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</si>
  <si>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</si>
  <si>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000 01 05 02 01 05 0000 510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</si>
  <si>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</si>
  <si>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</si>
  <si>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</si>
  <si>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</si>
  <si>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</si>
  <si>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</si>
  <si>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000 01 05 02 01 05 0000 610</t>
  </si>
  <si>
    <t/>
  </si>
  <si>
    <t>Код строки</t>
  </si>
  <si>
    <t>10</t>
  </si>
  <si>
    <t>383</t>
  </si>
  <si>
    <t xml:space="preserve">Единица измерения:  руб </t>
  </si>
  <si>
    <t>КОДЫ</t>
  </si>
  <si>
    <t xml:space="preserve"> Наименование показателя</t>
  </si>
  <si>
    <t xml:space="preserve">             по ОКПО</t>
  </si>
  <si>
    <t xml:space="preserve">             по ОКЕИ</t>
  </si>
  <si>
    <t xml:space="preserve">                   Дата</t>
  </si>
  <si>
    <t>Исполнено</t>
  </si>
  <si>
    <t>1. Доходы бюджета</t>
  </si>
  <si>
    <t>Утвержденные бюджетные назначения</t>
  </si>
  <si>
    <t>Форма по ОКУД</t>
  </si>
  <si>
    <t xml:space="preserve">             по ОКАТО</t>
  </si>
  <si>
    <t>Глава БК</t>
  </si>
  <si>
    <t xml:space="preserve">Код дохода по бюджетной классификации </t>
  </si>
  <si>
    <t xml:space="preserve">Код источника финансирования по бюджетной классификации </t>
  </si>
  <si>
    <t xml:space="preserve">                                           3. Источники финансирования дефицита бюджета</t>
  </si>
  <si>
    <t>Доходы бюджета - Всего</t>
  </si>
  <si>
    <t>000 8 50 00000 00 0000 000</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</si>
  <si>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</si>
  <si>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</si>
  <si>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</si>
  <si>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</si>
  <si>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</si>
  <si>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</si>
  <si>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</si>
  <si>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000 1 01 02020 01 0000 110</t>
  </si>
  <si>
    <t>Прочие неналоговые доходы бюджетов поселений</t>
  </si>
  <si>
    <t>837 1 17 05000 00 0000 180</t>
  </si>
  <si>
    <t>837 1 17 05050 10 0000 180</t>
  </si>
  <si>
    <t xml:space="preserve">837 2 00 00000 00 0000 000 </t>
  </si>
  <si>
    <t xml:space="preserve">837 2 02 00000 00 0000 000 </t>
  </si>
  <si>
    <t xml:space="preserve">837 2 02 01000 00 0000 151 </t>
  </si>
  <si>
    <t xml:space="preserve">837 2 02 01001 00 0000 151 </t>
  </si>
  <si>
    <t>Дотации бюджетам поселений на выравнивание уровня бюджетной обеспеченности (по реализации Закона края от 29 ноября 2005г. № 16-4081 "О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 входящим в состав муниципального района края")</t>
  </si>
  <si>
    <t xml:space="preserve">837 2 02 01001 00 0135 151 </t>
  </si>
  <si>
    <t>Дотации бюджетам поселений на выравнивание бюджетной обеспеченности</t>
  </si>
  <si>
    <t xml:space="preserve">837 2 02 01001 10 0135 151 </t>
  </si>
  <si>
    <t>СУБВЕНЦИИ БЮДЖЕТАМ СУБЪЕКТОВ РОССИЙСКОЙ ФЕДЕРАЦИИ И МУНИЦИПАЛЬНЫХ ОБРАЗОВАНИЙ</t>
  </si>
  <si>
    <t xml:space="preserve">837 2 02 03000 00 0000 151 </t>
  </si>
  <si>
    <t>Субсидии бюджетам на осуществление первичного воинского учета на территориях, где отсутствуют военные комиссариаты</t>
  </si>
  <si>
    <t xml:space="preserve">837 2 02 03015 00 0000 151 </t>
  </si>
  <si>
    <t>Субсидии бюджетам на осуществление первичного воинского учета на территориях, где отсутствуют военные комиссариаты, в соответствии с Федеральным законом от 28 марта 1998 года № 53-ФЗ "О воинской обязанности и военной службе"</t>
  </si>
  <si>
    <t xml:space="preserve">837 2 02 03015 10 0000 151 </t>
  </si>
  <si>
    <t>ИНЫЕ МЕЖБЮДЖЕТНЫЕ ТРАНСФЕРТЫ</t>
  </si>
  <si>
    <t>837 2 02 04000 00 0000 151</t>
  </si>
  <si>
    <t>837 2 02 04014 00 0000 151</t>
  </si>
  <si>
    <t>Средства, передаваемые бюджетам поселений из бюджетов поселений на осуществление части полномочий по решению вопросов местного значения в соответствии с заключенными соглашениями</t>
  </si>
  <si>
    <t>Средства бюджетов,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</si>
  <si>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ПРОЧИЕ МЕЖБЮДЖЕТНЫЕ ТРАНСФЕРТЫ, ПЕРЕДАВАЕМЫЕ БЮДЖЕТАМ</t>
  </si>
  <si>
    <t>837 2 02 04999 00 0000 151</t>
  </si>
  <si>
    <t>Прочие межбюджетные трансферты, передаваемые бюджетам поселений (Субсидии на частичное финансирование (возмещение) расходов на выплаты воспитателям в муниципальных образовательных учреждениях, реализующих основную общеобразовательную программу дошкольного образования детей.)</t>
  </si>
  <si>
    <t>Прочие межбюджетные траенсферты, передаваемые бюджетам.</t>
  </si>
  <si>
    <t>837 2 02 04999 10 0001 151</t>
  </si>
  <si>
    <t>Прочие межбюджетные трансферты, передаваемые бюджетам поселений (Субсидии на реализацию мероприятий, предусмотренных краевой целевой программой "Обеспечение пожарной безопасности территории Красноярского края" на 2008-2010 годы, утвержденной Законом края от 7 декабя 2007 года № 3-914 (Приобретение и установка противопожарного оборудования))</t>
  </si>
  <si>
    <t>837 2 02 04999 10 0003 151</t>
  </si>
  <si>
    <t>Прочие межбюджетные траенсферты, передаваемые бюджетам поселений (Субвенции на выполнение государственных полномочий по составлению протоколов об административных правонарушениях).</t>
  </si>
  <si>
    <t>Бюджет сельсовета</t>
  </si>
  <si>
    <t>837 2 02 04999 10 0018 151</t>
  </si>
  <si>
    <t>ДОХОДЫ ОТ ПРОДАЖИ МАТЕРИАЛЬНЫХ И НЕМАТЕРИАЛЬНЫХ АКТИВОВ</t>
  </si>
  <si>
    <t>012 1 14 00000 00 0000 000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</si>
  <si>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</si>
  <si>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012 1 14 06000 00 0000 430</t>
  </si>
  <si>
    <t>Доходы от продажи земельных участков, государственная собственность на которые не разграничена</t>
  </si>
  <si>
    <t>012 1 14 06010 00 0000 430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</si>
  <si>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</si>
  <si>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837 01 05 00 00 00 0000 000</t>
  </si>
  <si>
    <t>837 01 05 00 00 00 0000 500</t>
  </si>
  <si>
    <t>837 01 05 02 00 00 0000 500</t>
  </si>
  <si>
    <t>837 01 05 02 01 00 0000 510</t>
  </si>
  <si>
    <t>837 01 05 02 01 10 0000 510</t>
  </si>
  <si>
    <t>Увеличение прочих остатков денежных средств  бюджетов поселений</t>
  </si>
  <si>
    <t>837 01 05 00 00 00 0000 600</t>
  </si>
  <si>
    <t>837 01 05 02 00 00 0000 600</t>
  </si>
  <si>
    <t>837 01 05 02 01 00 0000 610</t>
  </si>
  <si>
    <t>837 01 05 02 01 05 0000 610</t>
  </si>
  <si>
    <t>Уменьшение прочих остатков денежных средств  бюджетов поселений</t>
  </si>
  <si>
    <t>Наименование финансового органа Администрация Переясловского сельсовета</t>
  </si>
  <si>
    <t xml:space="preserve">Наименование публично-правового образования: </t>
  </si>
  <si>
    <t>на 1 апреля 2012 года</t>
  </si>
  <si>
    <t>Приложение                                                                                                                                         к  Постановлению Главы                                                           Переясловского сельсовета                                                                     №_15-п____ от _27.04.2012________</t>
  </si>
  <si>
    <t>27.04.2012</t>
  </si>
  <si>
    <t>Прочие межбюджетные траенсферты, передаваемые бюджетам поселений (Субвенции на частичное финансирование (вомещение)расходов на увеличение фондов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 (Частичное финансирование (возмещение) расходов на увеличение фондов оплаты труда депутатов, выборных должностных лиц местного самоуправления, осуществляющих свои полномочия на постоянной основе,лиц, замещающих иные муниципальные должности, и муниципальных служащих городских (сельских) поселений).</t>
  </si>
  <si>
    <t>Прочие межбюджетные траенсферты, передаваемые бюджетам поселений (Субвенции на реализацию мероприятий, предусмотренных долгосрочной целевой программой "Дороги  Красноярья" на 2012-2016 годы, утвержденной постановлением Правительства Красноярского края от 18 октября 2011 года № 628-п (Содержание автомобильных дорог общего пользования местного значения городских округов, городских и сельских поселений))</t>
  </si>
  <si>
    <t>837 2 02 04999 10 0037 151</t>
  </si>
  <si>
    <t>837 2 02 04999 10 0038 151</t>
  </si>
  <si>
    <t>012 1 14 06013 10 0000 430</t>
  </si>
  <si>
    <t>182 1 01 02010 01 0000 110</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</si>
</sst>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9">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9"/>
      <color indexed="12"/>
      <name val="Arial Cyr"/>
      <family val="0"/>
    </font>
    <font>
      <u val="single"/>
      <sz val="9"/>
      <color indexed="36"/>
      <name val="Arial Cyr"/>
      <family val="0"/>
    </font>
    <font>
      <sz val="10"/>
      <name val="Times New Roman"/>
      <family val="1"/>
    </font>
    <font>
      <b/>
      <sz val="10"/>
      <name val="Times New Roman"/>
      <family val="1"/>
    </font>
    <font>
      <b/>
      <sz val="12"/>
      <name val="Times New Roman"/>
      <family val="1"/>
    </font>
    <font>
      <sz val="8"/>
      <name val="Times New Roman"/>
      <family val="1"/>
    </font>
    <font>
      <b/>
      <sz val="9"/>
      <name val="Times New Roman"/>
      <family val="1"/>
    </font>
    <font>
      <sz val="9"/>
      <name val="Times New Roman"/>
      <family val="1"/>
    </font>
    <font>
      <b/>
      <sz val="11"/>
      <name val="Times New Roman"/>
      <family val="1"/>
    </font>
    <fon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medium"/>
      <bottom>
        <color indexed="63"/>
      </bottom>
    </border>
    <border>
      <left style="medium"/>
      <right style="medium"/>
      <top>
        <color indexed="63"/>
      </top>
      <bottom style="thin"/>
    </border>
    <border>
      <left style="medium"/>
      <right style="medium"/>
      <top>
        <color indexed="63"/>
      </top>
      <bottom>
        <color indexed="63"/>
      </bottom>
    </border>
    <border>
      <left style="medium"/>
      <right style="medium"/>
      <top style="thin"/>
      <bottom>
        <color indexed="63"/>
      </bottom>
    </border>
    <border>
      <left style="medium"/>
      <right style="medium"/>
      <top style="thin"/>
      <bottom style="thin"/>
    </border>
    <border>
      <left style="medium"/>
      <right style="medium"/>
      <top style="thin"/>
      <bottom style="medium"/>
    </border>
    <border>
      <left style="thin"/>
      <right>
        <color indexed="63"/>
      </right>
      <top style="thin"/>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7"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104">
    <xf numFmtId="0" fontId="0" fillId="0" borderId="0" xfId="0"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0" fillId="0" borderId="10" xfId="0" applyNumberFormat="1" applyBorder="1" applyAlignment="1">
      <alignment/>
    </xf>
    <xf numFmtId="49" fontId="5" fillId="0" borderId="0" xfId="0" applyNumberFormat="1" applyFont="1" applyBorder="1" applyAlignment="1">
      <alignment/>
    </xf>
    <xf numFmtId="49" fontId="0" fillId="0" borderId="10" xfId="0" applyNumberFormat="1" applyBorder="1" applyAlignment="1">
      <alignment horizontal="left"/>
    </xf>
    <xf numFmtId="49" fontId="0" fillId="0" borderId="0" xfId="0" applyNumberFormat="1" applyBorder="1" applyAlignment="1">
      <alignment horizontal="left"/>
    </xf>
    <xf numFmtId="0" fontId="0" fillId="0" borderId="0" xfId="0" applyFont="1" applyAlignment="1">
      <alignment/>
    </xf>
    <xf numFmtId="49" fontId="4" fillId="0" borderId="0" xfId="0" applyNumberFormat="1" applyFont="1" applyBorder="1" applyAlignment="1">
      <alignment horizontal="left"/>
    </xf>
    <xf numFmtId="0" fontId="4" fillId="0" borderId="0" xfId="0" applyFont="1" applyBorder="1" applyAlignment="1">
      <alignment horizontal="centerContinuous"/>
    </xf>
    <xf numFmtId="1" fontId="4" fillId="0" borderId="0" xfId="0" applyNumberFormat="1" applyFont="1" applyBorder="1" applyAlignment="1">
      <alignment horizontal="center" vertical="center"/>
    </xf>
    <xf numFmtId="49" fontId="4" fillId="0" borderId="0" xfId="0" applyNumberFormat="1" applyFont="1" applyBorder="1" applyAlignment="1">
      <alignment horizontal="right"/>
    </xf>
    <xf numFmtId="0" fontId="4" fillId="0" borderId="0" xfId="0" applyFont="1" applyBorder="1" applyAlignment="1">
      <alignment/>
    </xf>
    <xf numFmtId="0" fontId="4" fillId="0" borderId="11" xfId="0" applyFont="1" applyBorder="1" applyAlignment="1">
      <alignment horizontal="center" vertical="center" wrapText="1"/>
    </xf>
    <xf numFmtId="49" fontId="4" fillId="0" borderId="12" xfId="0" applyNumberFormat="1" applyFont="1" applyBorder="1" applyAlignment="1">
      <alignment horizontal="center"/>
    </xf>
    <xf numFmtId="0" fontId="4" fillId="0" borderId="13" xfId="0" applyFont="1" applyBorder="1" applyAlignment="1">
      <alignment horizontal="left" vertical="center" wrapText="1"/>
    </xf>
    <xf numFmtId="0" fontId="4" fillId="0" borderId="0" xfId="0" applyFont="1" applyBorder="1" applyAlignment="1">
      <alignment horizontal="left" vertical="center"/>
    </xf>
    <xf numFmtId="0" fontId="0" fillId="0" borderId="0" xfId="0" applyFont="1" applyBorder="1" applyAlignment="1">
      <alignment/>
    </xf>
    <xf numFmtId="49" fontId="4" fillId="0" borderId="14" xfId="0" applyNumberFormat="1" applyFont="1" applyBorder="1" applyAlignment="1">
      <alignment horizontal="center"/>
    </xf>
    <xf numFmtId="49" fontId="4" fillId="0" borderId="13" xfId="0" applyNumberFormat="1" applyFont="1" applyBorder="1" applyAlignment="1">
      <alignment horizontal="center"/>
    </xf>
    <xf numFmtId="0" fontId="0" fillId="0" borderId="0" xfId="0" applyBorder="1" applyAlignment="1">
      <alignment/>
    </xf>
    <xf numFmtId="4" fontId="4" fillId="0" borderId="0" xfId="0" applyNumberFormat="1" applyFont="1" applyFill="1" applyBorder="1" applyAlignment="1">
      <alignment horizontal="right"/>
    </xf>
    <xf numFmtId="0" fontId="4" fillId="0" borderId="0" xfId="0" applyFont="1" applyAlignment="1">
      <alignment/>
    </xf>
    <xf numFmtId="4" fontId="4" fillId="0" borderId="0" xfId="0" applyNumberFormat="1" applyFont="1" applyBorder="1" applyAlignment="1">
      <alignment horizontal="right"/>
    </xf>
    <xf numFmtId="3" fontId="4" fillId="0" borderId="12" xfId="0" applyNumberFormat="1" applyFont="1" applyBorder="1" applyAlignment="1">
      <alignment horizontal="center" vertical="center"/>
    </xf>
    <xf numFmtId="3" fontId="4" fillId="0" borderId="14" xfId="0" applyNumberFormat="1" applyFont="1" applyBorder="1" applyAlignment="1">
      <alignment horizontal="center"/>
    </xf>
    <xf numFmtId="0" fontId="4"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2" xfId="0" applyNumberFormat="1" applyFont="1" applyBorder="1" applyAlignment="1">
      <alignment horizontal="center"/>
    </xf>
    <xf numFmtId="0" fontId="4" fillId="0" borderId="13" xfId="0" applyNumberFormat="1" applyFont="1" applyBorder="1" applyAlignment="1">
      <alignment horizontal="center"/>
    </xf>
    <xf numFmtId="0" fontId="4" fillId="0" borderId="14" xfId="0" applyNumberFormat="1" applyFont="1" applyBorder="1" applyAlignment="1">
      <alignment horizontal="center"/>
    </xf>
    <xf numFmtId="4" fontId="4" fillId="0" borderId="14" xfId="0" applyNumberFormat="1" applyFont="1" applyBorder="1" applyAlignment="1">
      <alignment horizontal="right"/>
    </xf>
    <xf numFmtId="0" fontId="4" fillId="0" borderId="14" xfId="0" applyFont="1" applyBorder="1" applyAlignment="1">
      <alignment horizontal="left" vertical="center" wrapText="1"/>
    </xf>
    <xf numFmtId="0" fontId="4" fillId="0" borderId="0" xfId="0" applyFont="1" applyBorder="1" applyAlignment="1">
      <alignment horizontal="left"/>
    </xf>
    <xf numFmtId="0" fontId="4" fillId="0" borderId="0" xfId="0" applyFont="1" applyBorder="1" applyAlignment="1">
      <alignment horizontal="left" wrapText="1"/>
    </xf>
    <xf numFmtId="0" fontId="8" fillId="0" borderId="0" xfId="0" applyFont="1" applyAlignment="1">
      <alignment horizontal="left"/>
    </xf>
    <xf numFmtId="0" fontId="8" fillId="0" borderId="0" xfId="0" applyFont="1" applyAlignment="1">
      <alignment/>
    </xf>
    <xf numFmtId="0" fontId="10" fillId="0" borderId="0" xfId="0" applyFont="1" applyAlignment="1">
      <alignment/>
    </xf>
    <xf numFmtId="0" fontId="8" fillId="0" borderId="0" xfId="0" applyFont="1" applyAlignment="1">
      <alignment/>
    </xf>
    <xf numFmtId="0" fontId="9" fillId="0" borderId="0" xfId="0" applyFont="1" applyAlignment="1">
      <alignment horizontal="centerContinuous"/>
    </xf>
    <xf numFmtId="0" fontId="11" fillId="0" borderId="16" xfId="0" applyFont="1" applyBorder="1" applyAlignment="1">
      <alignment horizontal="center"/>
    </xf>
    <xf numFmtId="49" fontId="11" fillId="0" borderId="0" xfId="0" applyNumberFormat="1" applyFont="1" applyAlignment="1">
      <alignment horizontal="right"/>
    </xf>
    <xf numFmtId="49" fontId="11" fillId="0" borderId="17" xfId="0" applyNumberFormat="1" applyFont="1" applyFill="1" applyBorder="1" applyAlignment="1">
      <alignment horizontal="center"/>
    </xf>
    <xf numFmtId="0" fontId="11" fillId="0" borderId="0" xfId="0" applyFont="1" applyAlignment="1">
      <alignment horizontal="left"/>
    </xf>
    <xf numFmtId="49" fontId="11" fillId="0" borderId="0" xfId="0" applyNumberFormat="1" applyFont="1" applyAlignment="1">
      <alignment/>
    </xf>
    <xf numFmtId="0" fontId="11" fillId="0" borderId="0" xfId="0" applyFont="1" applyAlignment="1">
      <alignment horizontal="right"/>
    </xf>
    <xf numFmtId="49" fontId="11" fillId="0" borderId="18" xfId="0" applyNumberFormat="1" applyFont="1" applyBorder="1" applyAlignment="1">
      <alignment horizontal="centerContinuous"/>
    </xf>
    <xf numFmtId="49" fontId="11" fillId="0" borderId="19" xfId="0" applyNumberFormat="1" applyFont="1" applyBorder="1" applyAlignment="1">
      <alignment horizontal="centerContinuous"/>
    </xf>
    <xf numFmtId="0" fontId="13" fillId="0" borderId="0" xfId="0" applyNumberFormat="1" applyFont="1" applyAlignment="1">
      <alignment wrapText="1"/>
    </xf>
    <xf numFmtId="49" fontId="11" fillId="0" borderId="20" xfId="0" applyNumberFormat="1" applyFont="1" applyBorder="1" applyAlignment="1">
      <alignment/>
    </xf>
    <xf numFmtId="0" fontId="12" fillId="0" borderId="0" xfId="0" applyFont="1" applyAlignment="1">
      <alignment horizontal="left"/>
    </xf>
    <xf numFmtId="49" fontId="11" fillId="0" borderId="18" xfId="0" applyNumberFormat="1" applyFont="1" applyBorder="1" applyAlignment="1">
      <alignment/>
    </xf>
    <xf numFmtId="0" fontId="11" fillId="0" borderId="21" xfId="0" applyFont="1" applyBorder="1" applyAlignment="1">
      <alignment/>
    </xf>
    <xf numFmtId="49" fontId="11" fillId="0" borderId="22" xfId="0" applyNumberFormat="1" applyFont="1" applyBorder="1" applyAlignment="1">
      <alignment horizontal="centerContinuous"/>
    </xf>
    <xf numFmtId="49" fontId="11" fillId="0" borderId="0" xfId="0" applyNumberFormat="1" applyFont="1" applyBorder="1" applyAlignment="1">
      <alignment horizontal="centerContinuous"/>
    </xf>
    <xf numFmtId="0" fontId="8" fillId="0" borderId="10" xfId="0" applyFont="1" applyBorder="1" applyAlignment="1">
      <alignment horizontal="left"/>
    </xf>
    <xf numFmtId="0" fontId="8" fillId="0" borderId="0" xfId="0" applyFont="1" applyBorder="1" applyAlignment="1">
      <alignment horizontal="left"/>
    </xf>
    <xf numFmtId="49" fontId="8" fillId="0" borderId="10" xfId="0" applyNumberFormat="1" applyFont="1" applyBorder="1" applyAlignment="1">
      <alignment/>
    </xf>
    <xf numFmtId="49" fontId="8" fillId="0" borderId="0" xfId="0" applyNumberFormat="1" applyFont="1" applyBorder="1" applyAlignment="1">
      <alignment/>
    </xf>
    <xf numFmtId="0" fontId="8" fillId="0" borderId="0" xfId="0" applyFont="1" applyBorder="1" applyAlignment="1">
      <alignment/>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1" xfId="0" applyNumberFormat="1" applyFont="1" applyBorder="1" applyAlignment="1">
      <alignment horizontal="center" vertical="center" wrapText="1"/>
    </xf>
    <xf numFmtId="49" fontId="11" fillId="0" borderId="12" xfId="0" applyNumberFormat="1" applyFont="1" applyBorder="1" applyAlignment="1">
      <alignment horizontal="center"/>
    </xf>
    <xf numFmtId="0" fontId="11" fillId="0" borderId="12" xfId="0" applyNumberFormat="1" applyFont="1" applyBorder="1" applyAlignment="1">
      <alignment horizontal="center"/>
    </xf>
    <xf numFmtId="3" fontId="11" fillId="0" borderId="12" xfId="0" applyNumberFormat="1" applyFont="1" applyBorder="1" applyAlignment="1">
      <alignment horizontal="center" vertical="center"/>
    </xf>
    <xf numFmtId="3" fontId="11" fillId="0" borderId="14" xfId="0" applyNumberFormat="1" applyFont="1" applyBorder="1" applyAlignment="1">
      <alignment horizontal="center"/>
    </xf>
    <xf numFmtId="0" fontId="11" fillId="0" borderId="14" xfId="0" applyNumberFormat="1" applyFont="1" applyBorder="1" applyAlignment="1">
      <alignment horizontal="left" vertical="center" wrapText="1"/>
    </xf>
    <xf numFmtId="49" fontId="11" fillId="0" borderId="14" xfId="0" applyNumberFormat="1" applyFont="1" applyBorder="1" applyAlignment="1">
      <alignment horizontal="center"/>
    </xf>
    <xf numFmtId="0" fontId="11" fillId="0" borderId="14" xfId="0" applyNumberFormat="1" applyFont="1" applyBorder="1" applyAlignment="1">
      <alignment horizontal="center"/>
    </xf>
    <xf numFmtId="49" fontId="11" fillId="0" borderId="13" xfId="0" applyNumberFormat="1" applyFont="1" applyBorder="1" applyAlignment="1">
      <alignment horizontal="center"/>
    </xf>
    <xf numFmtId="0" fontId="11" fillId="0" borderId="0" xfId="0" applyNumberFormat="1" applyFont="1" applyBorder="1" applyAlignment="1">
      <alignment horizontal="center"/>
    </xf>
    <xf numFmtId="0" fontId="4" fillId="0" borderId="0" xfId="0" applyFont="1" applyBorder="1" applyAlignment="1">
      <alignment horizontal="left"/>
    </xf>
    <xf numFmtId="49" fontId="4" fillId="0" borderId="0" xfId="0" applyNumberFormat="1" applyFont="1" applyBorder="1" applyAlignment="1">
      <alignment/>
    </xf>
    <xf numFmtId="3" fontId="4" fillId="0" borderId="23" xfId="0" applyNumberFormat="1" applyFont="1" applyBorder="1" applyAlignment="1">
      <alignment horizontal="center"/>
    </xf>
    <xf numFmtId="4" fontId="4" fillId="0" borderId="23" xfId="0" applyNumberFormat="1" applyFont="1" applyBorder="1" applyAlignment="1">
      <alignment horizontal="right"/>
    </xf>
    <xf numFmtId="4" fontId="11" fillId="0" borderId="14" xfId="0" applyNumberFormat="1" applyFont="1" applyBorder="1" applyAlignment="1">
      <alignment horizontal="center"/>
    </xf>
    <xf numFmtId="4" fontId="4" fillId="0" borderId="14" xfId="0" applyNumberFormat="1" applyFont="1" applyBorder="1" applyAlignment="1">
      <alignment horizontal="center"/>
    </xf>
    <xf numFmtId="0" fontId="8" fillId="0" borderId="14" xfId="0" applyFont="1" applyBorder="1" applyAlignment="1">
      <alignment/>
    </xf>
    <xf numFmtId="4" fontId="11" fillId="0" borderId="14" xfId="0" applyNumberFormat="1" applyFont="1" applyFill="1" applyBorder="1" applyAlignment="1">
      <alignment horizontal="right"/>
    </xf>
    <xf numFmtId="0" fontId="11" fillId="0" borderId="14" xfId="0" applyNumberFormat="1" applyFont="1" applyBorder="1" applyAlignment="1">
      <alignment horizontal="center" vertical="top"/>
    </xf>
    <xf numFmtId="4" fontId="11" fillId="0" borderId="14" xfId="0" applyNumberFormat="1" applyFont="1" applyBorder="1" applyAlignment="1">
      <alignment horizontal="center" vertical="top"/>
    </xf>
    <xf numFmtId="0" fontId="11" fillId="0" borderId="14" xfId="0" applyNumberFormat="1" applyFont="1" applyBorder="1" applyAlignment="1">
      <alignment vertical="top" wrapText="1"/>
    </xf>
    <xf numFmtId="0" fontId="11" fillId="0" borderId="14" xfId="0" applyFont="1" applyBorder="1" applyAlignment="1">
      <alignment horizontal="center" vertical="top"/>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2" xfId="0" applyFont="1" applyFill="1" applyBorder="1" applyAlignment="1">
      <alignment horizontal="center" vertical="center" wrapText="1"/>
    </xf>
    <xf numFmtId="0" fontId="12" fillId="0" borderId="0" xfId="0" applyNumberFormat="1" applyFont="1" applyAlignment="1">
      <alignment horizontal="left" wrapText="1"/>
    </xf>
    <xf numFmtId="49" fontId="15" fillId="0" borderId="14" xfId="0" applyNumberFormat="1" applyFont="1" applyBorder="1" applyAlignment="1">
      <alignment horizontal="center" vertical="center" wrapText="1"/>
    </xf>
    <xf numFmtId="0" fontId="8" fillId="0" borderId="0" xfId="0" applyFont="1" applyAlignment="1">
      <alignment horizontal="left" wrapText="1"/>
    </xf>
    <xf numFmtId="0" fontId="9" fillId="0" borderId="0" xfId="0" applyFont="1" applyAlignment="1">
      <alignment horizontal="center"/>
    </xf>
    <xf numFmtId="0" fontId="14" fillId="0" borderId="0" xfId="0" applyFont="1" applyBorder="1" applyAlignment="1">
      <alignment horizontal="center"/>
    </xf>
    <xf numFmtId="0" fontId="11" fillId="0" borderId="11" xfId="0" applyFont="1" applyBorder="1" applyAlignment="1">
      <alignment horizontal="center" vertical="center"/>
    </xf>
    <xf numFmtId="0" fontId="11" fillId="0" borderId="24" xfId="0" applyFont="1" applyBorder="1" applyAlignment="1">
      <alignment horizontal="center" vertical="center"/>
    </xf>
    <xf numFmtId="49" fontId="8" fillId="0" borderId="14" xfId="0" applyNumberFormat="1" applyFont="1" applyBorder="1" applyAlignment="1">
      <alignment horizontal="center" vertical="center" wrapText="1"/>
    </xf>
    <xf numFmtId="0" fontId="5" fillId="0" borderId="0" xfId="0" applyFont="1" applyBorder="1" applyAlignment="1">
      <alignment horizontal="center"/>
    </xf>
    <xf numFmtId="0" fontId="0" fillId="0" borderId="0" xfId="0" applyBorder="1" applyAlignment="1">
      <alignment/>
    </xf>
    <xf numFmtId="0" fontId="4" fillId="0" borderId="11"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12" xfId="0" applyFont="1" applyFill="1" applyBorder="1" applyAlignment="1">
      <alignment horizontal="center" vertical="center" wrapText="1"/>
    </xf>
    <xf numFmtId="0" fontId="8" fillId="0" borderId="15"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91"/>
  <sheetViews>
    <sheetView zoomScale="90" zoomScaleNormal="90" zoomScalePageLayoutView="0" workbookViewId="0" topLeftCell="A1">
      <selection activeCell="F74" sqref="F74"/>
    </sheetView>
  </sheetViews>
  <sheetFormatPr defaultColWidth="9.00390625" defaultRowHeight="12.75"/>
  <cols>
    <col min="1" max="1" width="84.125" style="0" customWidth="1"/>
    <col min="2" max="2" width="7.00390625" style="0" customWidth="1"/>
    <col min="3" max="3" width="20.00390625" style="0" hidden="1" customWidth="1"/>
    <col min="4" max="4" width="26.375" style="0" customWidth="1"/>
    <col min="5" max="6" width="14.125" style="0" customWidth="1"/>
    <col min="7" max="7" width="13.625" style="0" customWidth="1"/>
  </cols>
  <sheetData>
    <row r="1" spans="1:7" ht="12.75">
      <c r="A1" s="37"/>
      <c r="B1" s="37"/>
      <c r="C1" s="37"/>
      <c r="D1" s="37"/>
      <c r="E1" s="37"/>
      <c r="F1" s="37"/>
      <c r="G1" s="37"/>
    </row>
    <row r="2" spans="1:7" ht="12.75">
      <c r="A2" s="91" t="s">
        <v>69</v>
      </c>
      <c r="B2" s="91"/>
      <c r="C2" s="91"/>
      <c r="D2" s="91"/>
      <c r="E2" s="90" t="s">
        <v>173</v>
      </c>
      <c r="F2" s="90"/>
      <c r="G2" s="90"/>
    </row>
    <row r="3" spans="1:7" ht="12.75">
      <c r="A3" s="91"/>
      <c r="B3" s="91"/>
      <c r="C3" s="91"/>
      <c r="D3" s="91"/>
      <c r="E3" s="90"/>
      <c r="F3" s="90"/>
      <c r="G3" s="90"/>
    </row>
    <row r="4" spans="1:7" ht="39" customHeight="1">
      <c r="A4" s="91"/>
      <c r="B4" s="91"/>
      <c r="C4" s="91"/>
      <c r="D4" s="91"/>
      <c r="E4" s="90"/>
      <c r="F4" s="90"/>
      <c r="G4" s="90"/>
    </row>
    <row r="5" spans="1:7" ht="12.75" customHeight="1">
      <c r="A5" s="38"/>
      <c r="B5" s="38"/>
      <c r="C5" s="38"/>
      <c r="D5" s="38"/>
      <c r="E5" s="38"/>
      <c r="F5" s="37"/>
      <c r="G5" s="39"/>
    </row>
    <row r="6" spans="1:7" ht="13.5" customHeight="1" thickBot="1">
      <c r="A6" s="38"/>
      <c r="B6" s="38"/>
      <c r="C6" s="38"/>
      <c r="D6" s="38"/>
      <c r="E6" s="38"/>
      <c r="F6" s="37"/>
      <c r="G6" s="39"/>
    </row>
    <row r="7" spans="1:7" ht="13.5" customHeight="1" thickBot="1">
      <c r="A7" s="38"/>
      <c r="B7" s="38"/>
      <c r="C7" s="38"/>
      <c r="D7" s="38"/>
      <c r="E7" s="38"/>
      <c r="F7" s="40"/>
      <c r="G7" s="41" t="s">
        <v>96</v>
      </c>
    </row>
    <row r="8" spans="1:7" ht="12.75">
      <c r="A8" s="91" t="s">
        <v>172</v>
      </c>
      <c r="B8" s="91"/>
      <c r="C8" s="91"/>
      <c r="D8" s="91"/>
      <c r="E8" s="91"/>
      <c r="F8" s="42" t="s">
        <v>104</v>
      </c>
      <c r="G8" s="43" t="s">
        <v>71</v>
      </c>
    </row>
    <row r="9" spans="1:7" ht="12.75">
      <c r="A9" s="44"/>
      <c r="B9" s="44"/>
      <c r="C9" s="44"/>
      <c r="D9" s="72"/>
      <c r="E9" s="45"/>
      <c r="F9" s="46" t="s">
        <v>100</v>
      </c>
      <c r="G9" s="47" t="s">
        <v>174</v>
      </c>
    </row>
    <row r="10" spans="1:7" ht="12.75">
      <c r="A10" s="44"/>
      <c r="B10" s="44"/>
      <c r="C10" s="44"/>
      <c r="D10" s="44"/>
      <c r="E10" s="45"/>
      <c r="F10" s="46" t="s">
        <v>98</v>
      </c>
      <c r="G10" s="48" t="s">
        <v>91</v>
      </c>
    </row>
    <row r="11" spans="1:7" ht="12.75" customHeight="1">
      <c r="A11" s="36" t="s">
        <v>170</v>
      </c>
      <c r="B11" s="88"/>
      <c r="C11" s="88"/>
      <c r="D11" s="88"/>
      <c r="E11" s="49"/>
      <c r="F11" s="46" t="s">
        <v>106</v>
      </c>
      <c r="G11" s="50" t="s">
        <v>91</v>
      </c>
    </row>
    <row r="12" spans="1:7" ht="12.75">
      <c r="A12" s="36" t="s">
        <v>171</v>
      </c>
      <c r="B12" s="51"/>
      <c r="C12" s="44"/>
      <c r="D12" s="44"/>
      <c r="E12" s="45"/>
      <c r="F12" s="46" t="s">
        <v>105</v>
      </c>
      <c r="G12" s="52" t="s">
        <v>91</v>
      </c>
    </row>
    <row r="13" spans="1:7" s="23" customFormat="1" ht="12.75">
      <c r="A13" s="36" t="s">
        <v>72</v>
      </c>
      <c r="B13" s="44"/>
      <c r="C13" s="44"/>
      <c r="D13" s="44"/>
      <c r="E13" s="45"/>
      <c r="F13" s="46"/>
      <c r="G13" s="53"/>
    </row>
    <row r="14" spans="1:7" ht="13.5" thickBot="1">
      <c r="A14" s="36" t="s">
        <v>95</v>
      </c>
      <c r="B14" s="44"/>
      <c r="C14" s="44"/>
      <c r="D14" s="44"/>
      <c r="E14" s="45"/>
      <c r="F14" s="46" t="s">
        <v>99</v>
      </c>
      <c r="G14" s="54" t="s">
        <v>94</v>
      </c>
    </row>
    <row r="15" spans="1:7" ht="14.25">
      <c r="A15" s="92" t="s">
        <v>102</v>
      </c>
      <c r="B15" s="92"/>
      <c r="C15" s="92"/>
      <c r="D15" s="92"/>
      <c r="E15" s="92"/>
      <c r="F15" s="45"/>
      <c r="G15" s="55"/>
    </row>
    <row r="16" spans="1:7" ht="12.75">
      <c r="A16" s="56"/>
      <c r="B16" s="56"/>
      <c r="C16" s="57"/>
      <c r="D16" s="37"/>
      <c r="E16" s="58"/>
      <c r="F16" s="59"/>
      <c r="G16" s="60"/>
    </row>
    <row r="17" spans="1:7" ht="26.25" customHeight="1">
      <c r="A17" s="93" t="s">
        <v>97</v>
      </c>
      <c r="B17" s="85" t="s">
        <v>92</v>
      </c>
      <c r="C17" s="61"/>
      <c r="D17" s="87" t="s">
        <v>107</v>
      </c>
      <c r="E17" s="89" t="s">
        <v>150</v>
      </c>
      <c r="F17" s="89" t="s">
        <v>101</v>
      </c>
      <c r="G17" s="89" t="s">
        <v>70</v>
      </c>
    </row>
    <row r="18" spans="1:7" ht="12.75">
      <c r="A18" s="94"/>
      <c r="B18" s="86"/>
      <c r="C18" s="62"/>
      <c r="D18" s="86"/>
      <c r="E18" s="89"/>
      <c r="F18" s="89"/>
      <c r="G18" s="89"/>
    </row>
    <row r="19" spans="1:7" ht="12.75">
      <c r="A19" s="63">
        <v>1</v>
      </c>
      <c r="B19" s="64">
        <v>2</v>
      </c>
      <c r="C19" s="64"/>
      <c r="D19" s="65">
        <v>3</v>
      </c>
      <c r="E19" s="66">
        <v>4</v>
      </c>
      <c r="F19" s="67">
        <v>5</v>
      </c>
      <c r="G19" s="67">
        <v>6</v>
      </c>
    </row>
    <row r="20" spans="1:7" ht="12.75">
      <c r="A20" s="68" t="s">
        <v>110</v>
      </c>
      <c r="B20" s="69">
        <v>10</v>
      </c>
      <c r="C20" s="69" t="s">
        <v>111</v>
      </c>
      <c r="D20" s="70" t="str">
        <f>IF(LEFT(C20,5)="000 8","X",C20)</f>
        <v>X</v>
      </c>
      <c r="E20" s="77">
        <v>22282868</v>
      </c>
      <c r="F20" s="77">
        <v>5203911.78</v>
      </c>
      <c r="G20" s="77">
        <f>E20-F20</f>
        <v>17078956.22</v>
      </c>
    </row>
    <row r="21" spans="1:7" ht="12.75">
      <c r="A21" s="68" t="s">
        <v>112</v>
      </c>
      <c r="B21" s="69">
        <v>10</v>
      </c>
      <c r="C21" s="69" t="s">
        <v>113</v>
      </c>
      <c r="D21" s="70" t="str">
        <f>IF(LEFT(C21,5)="000 8","X",C21)</f>
        <v>000 1 00 00000 00 0000 000</v>
      </c>
      <c r="E21" s="77">
        <v>17132389</v>
      </c>
      <c r="F21" s="77">
        <v>4348423.99</v>
      </c>
      <c r="G21" s="77">
        <f>E21-F21</f>
        <v>12783965.01</v>
      </c>
    </row>
    <row r="22" spans="1:7" ht="12.75">
      <c r="A22" s="68" t="s">
        <v>114</v>
      </c>
      <c r="B22" s="69">
        <v>10</v>
      </c>
      <c r="C22" s="69" t="s">
        <v>115</v>
      </c>
      <c r="D22" s="81" t="s">
        <v>73</v>
      </c>
      <c r="E22" s="82">
        <v>3680814</v>
      </c>
      <c r="F22" s="82">
        <v>1031805.46</v>
      </c>
      <c r="G22" s="82">
        <f aca="true" t="shared" si="0" ref="G22:G77">E22-F22</f>
        <v>2649008.54</v>
      </c>
    </row>
    <row r="23" spans="1:7" ht="12.75">
      <c r="A23" s="68" t="s">
        <v>116</v>
      </c>
      <c r="B23" s="69">
        <v>10</v>
      </c>
      <c r="C23" s="69" t="s">
        <v>117</v>
      </c>
      <c r="D23" s="81" t="s">
        <v>74</v>
      </c>
      <c r="E23" s="82">
        <v>3680814</v>
      </c>
      <c r="F23" s="82">
        <v>1031805.46</v>
      </c>
      <c r="G23" s="82">
        <f t="shared" si="0"/>
        <v>2649008.54</v>
      </c>
    </row>
    <row r="24" spans="1:7" ht="22.5">
      <c r="A24" s="68" t="s">
        <v>118</v>
      </c>
      <c r="B24" s="69">
        <v>10</v>
      </c>
      <c r="C24" s="69" t="s">
        <v>119</v>
      </c>
      <c r="D24" s="81" t="s">
        <v>180</v>
      </c>
      <c r="E24" s="82">
        <v>3680814</v>
      </c>
      <c r="F24" s="82">
        <v>1031805.46</v>
      </c>
      <c r="G24" s="82">
        <f t="shared" si="0"/>
        <v>2649008.54</v>
      </c>
    </row>
    <row r="25" spans="1:7" ht="45">
      <c r="A25" s="68" t="s">
        <v>0</v>
      </c>
      <c r="B25" s="69">
        <v>10</v>
      </c>
      <c r="C25" s="69" t="s">
        <v>1</v>
      </c>
      <c r="D25" s="81" t="s">
        <v>180</v>
      </c>
      <c r="E25" s="82">
        <v>3680814</v>
      </c>
      <c r="F25" s="82">
        <v>1031805.46</v>
      </c>
      <c r="G25" s="82">
        <f t="shared" si="0"/>
        <v>2649008.54</v>
      </c>
    </row>
    <row r="26" spans="1:7" ht="12.75">
      <c r="A26" s="68" t="s">
        <v>34</v>
      </c>
      <c r="B26" s="69" t="s">
        <v>93</v>
      </c>
      <c r="C26" s="69"/>
      <c r="D26" s="70" t="s">
        <v>35</v>
      </c>
      <c r="E26" s="77">
        <v>628300</v>
      </c>
      <c r="F26" s="77">
        <v>130266.16</v>
      </c>
      <c r="G26" s="77">
        <f t="shared" si="0"/>
        <v>498033.83999999997</v>
      </c>
    </row>
    <row r="27" spans="1:7" ht="12.75">
      <c r="A27" s="68" t="s">
        <v>36</v>
      </c>
      <c r="B27" s="69" t="s">
        <v>93</v>
      </c>
      <c r="C27" s="69"/>
      <c r="D27" s="70" t="s">
        <v>37</v>
      </c>
      <c r="E27" s="77">
        <v>38300</v>
      </c>
      <c r="F27" s="77">
        <v>344.25</v>
      </c>
      <c r="G27" s="77">
        <f t="shared" si="0"/>
        <v>37955.75</v>
      </c>
    </row>
    <row r="28" spans="1:7" ht="22.5">
      <c r="A28" s="68" t="s">
        <v>38</v>
      </c>
      <c r="B28" s="69" t="s">
        <v>93</v>
      </c>
      <c r="C28" s="69"/>
      <c r="D28" s="70" t="s">
        <v>39</v>
      </c>
      <c r="E28" s="77">
        <v>38300</v>
      </c>
      <c r="F28" s="77">
        <v>344.25</v>
      </c>
      <c r="G28" s="77">
        <f t="shared" si="0"/>
        <v>37955.75</v>
      </c>
    </row>
    <row r="29" spans="1:7" ht="12.75">
      <c r="A29" s="68" t="s">
        <v>40</v>
      </c>
      <c r="B29" s="69" t="s">
        <v>93</v>
      </c>
      <c r="C29" s="69"/>
      <c r="D29" s="70" t="s">
        <v>41</v>
      </c>
      <c r="E29" s="77">
        <v>590000</v>
      </c>
      <c r="F29" s="77">
        <v>129921.91</v>
      </c>
      <c r="G29" s="77">
        <f t="shared" si="0"/>
        <v>460078.08999999997</v>
      </c>
    </row>
    <row r="30" spans="1:7" ht="22.5">
      <c r="A30" s="68" t="s">
        <v>20</v>
      </c>
      <c r="B30" s="69" t="s">
        <v>93</v>
      </c>
      <c r="C30" s="69"/>
      <c r="D30" s="70" t="s">
        <v>21</v>
      </c>
      <c r="E30" s="77">
        <v>280000</v>
      </c>
      <c r="F30" s="77">
        <v>128301.49</v>
      </c>
      <c r="G30" s="77">
        <f t="shared" si="0"/>
        <v>151698.51</v>
      </c>
    </row>
    <row r="31" spans="1:7" ht="33.75">
      <c r="A31" s="68" t="s">
        <v>22</v>
      </c>
      <c r="B31" s="69" t="s">
        <v>93</v>
      </c>
      <c r="C31" s="69"/>
      <c r="D31" s="70" t="s">
        <v>23</v>
      </c>
      <c r="E31" s="77">
        <v>280000</v>
      </c>
      <c r="F31" s="77">
        <v>128301.49</v>
      </c>
      <c r="G31" s="77">
        <f t="shared" si="0"/>
        <v>151698.51</v>
      </c>
    </row>
    <row r="32" spans="1:7" ht="22.5">
      <c r="A32" s="68" t="s">
        <v>24</v>
      </c>
      <c r="B32" s="69" t="s">
        <v>93</v>
      </c>
      <c r="C32" s="69"/>
      <c r="D32" s="70" t="s">
        <v>25</v>
      </c>
      <c r="E32" s="77">
        <v>310000</v>
      </c>
      <c r="F32" s="77">
        <v>1620.42</v>
      </c>
      <c r="G32" s="77">
        <f t="shared" si="0"/>
        <v>308379.58</v>
      </c>
    </row>
    <row r="33" spans="1:7" ht="33.75">
      <c r="A33" s="68" t="s">
        <v>4</v>
      </c>
      <c r="B33" s="69" t="s">
        <v>93</v>
      </c>
      <c r="C33" s="69"/>
      <c r="D33" s="70" t="s">
        <v>5</v>
      </c>
      <c r="E33" s="77">
        <v>310000</v>
      </c>
      <c r="F33" s="77">
        <v>1620.42</v>
      </c>
      <c r="G33" s="77">
        <f t="shared" si="0"/>
        <v>308379.58</v>
      </c>
    </row>
    <row r="34" spans="1:7" ht="12.75">
      <c r="A34" s="68" t="s">
        <v>2</v>
      </c>
      <c r="B34" s="69">
        <v>10</v>
      </c>
      <c r="C34" s="69" t="s">
        <v>3</v>
      </c>
      <c r="D34" s="70" t="str">
        <f>IF(LEFT(C34,5)="000 8","X",C34)</f>
        <v>000 1 08 00000 00 0000 000</v>
      </c>
      <c r="E34" s="77">
        <v>4800</v>
      </c>
      <c r="F34" s="77">
        <v>1000</v>
      </c>
      <c r="G34" s="77">
        <f t="shared" si="0"/>
        <v>3800</v>
      </c>
    </row>
    <row r="35" spans="1:7" ht="33.75">
      <c r="A35" s="68" t="s">
        <v>6</v>
      </c>
      <c r="B35" s="69" t="s">
        <v>93</v>
      </c>
      <c r="C35" s="69"/>
      <c r="D35" s="70" t="s">
        <v>7</v>
      </c>
      <c r="E35" s="77">
        <v>4800</v>
      </c>
      <c r="F35" s="77">
        <v>1000</v>
      </c>
      <c r="G35" s="77">
        <f t="shared" si="0"/>
        <v>3800</v>
      </c>
    </row>
    <row r="36" spans="1:7" ht="22.5">
      <c r="A36" s="68" t="s">
        <v>26</v>
      </c>
      <c r="B36" s="69">
        <v>10</v>
      </c>
      <c r="C36" s="69" t="s">
        <v>27</v>
      </c>
      <c r="D36" s="81" t="s">
        <v>47</v>
      </c>
      <c r="E36" s="82">
        <v>12568475</v>
      </c>
      <c r="F36" s="82">
        <v>3110867.83</v>
      </c>
      <c r="G36" s="82">
        <f t="shared" si="0"/>
        <v>9457607.17</v>
      </c>
    </row>
    <row r="37" spans="1:7" ht="33.75">
      <c r="A37" s="68" t="s">
        <v>28</v>
      </c>
      <c r="B37" s="69">
        <v>10</v>
      </c>
      <c r="C37" s="69" t="s">
        <v>29</v>
      </c>
      <c r="D37" s="81" t="s">
        <v>48</v>
      </c>
      <c r="E37" s="82">
        <v>12568475</v>
      </c>
      <c r="F37" s="82">
        <v>3110867.83</v>
      </c>
      <c r="G37" s="82">
        <f t="shared" si="0"/>
        <v>9457607.17</v>
      </c>
    </row>
    <row r="38" spans="1:7" ht="22.5">
      <c r="A38" s="68" t="s">
        <v>30</v>
      </c>
      <c r="B38" s="69">
        <v>10</v>
      </c>
      <c r="C38" s="69" t="s">
        <v>31</v>
      </c>
      <c r="D38" s="81" t="s">
        <v>49</v>
      </c>
      <c r="E38" s="82">
        <v>12568475</v>
      </c>
      <c r="F38" s="82">
        <v>3110867.83</v>
      </c>
      <c r="G38" s="82">
        <f t="shared" si="0"/>
        <v>9457607.17</v>
      </c>
    </row>
    <row r="39" spans="1:7" ht="33.75">
      <c r="A39" s="68" t="s">
        <v>32</v>
      </c>
      <c r="B39" s="69">
        <v>10</v>
      </c>
      <c r="C39" s="69" t="s">
        <v>33</v>
      </c>
      <c r="D39" s="81" t="s">
        <v>50</v>
      </c>
      <c r="E39" s="82">
        <v>12568475</v>
      </c>
      <c r="F39" s="82">
        <v>3110867.83</v>
      </c>
      <c r="G39" s="82">
        <f t="shared" si="0"/>
        <v>9457607.17</v>
      </c>
    </row>
    <row r="40" spans="1:7" ht="33.75">
      <c r="A40" s="68" t="s">
        <v>8</v>
      </c>
      <c r="B40" s="69" t="s">
        <v>93</v>
      </c>
      <c r="C40" s="69"/>
      <c r="D40" s="81" t="s">
        <v>9</v>
      </c>
      <c r="E40" s="82">
        <v>12568475</v>
      </c>
      <c r="F40" s="82">
        <v>3110867.83</v>
      </c>
      <c r="G40" s="82">
        <f t="shared" si="0"/>
        <v>9457607.17</v>
      </c>
    </row>
    <row r="41" spans="1:7" ht="45">
      <c r="A41" s="68" t="s">
        <v>10</v>
      </c>
      <c r="B41" s="69" t="s">
        <v>93</v>
      </c>
      <c r="C41" s="69"/>
      <c r="D41" s="81" t="s">
        <v>11</v>
      </c>
      <c r="E41" s="82">
        <v>23666</v>
      </c>
      <c r="F41" s="82">
        <v>8685.03</v>
      </c>
      <c r="G41" s="82">
        <f t="shared" si="0"/>
        <v>14980.97</v>
      </c>
    </row>
    <row r="42" spans="1:7" ht="33.75">
      <c r="A42" s="68" t="s">
        <v>12</v>
      </c>
      <c r="B42" s="69" t="s">
        <v>93</v>
      </c>
      <c r="C42" s="69"/>
      <c r="D42" s="81" t="s">
        <v>14</v>
      </c>
      <c r="E42" s="82">
        <v>140572</v>
      </c>
      <c r="F42" s="82">
        <v>149.07</v>
      </c>
      <c r="G42" s="82">
        <f t="shared" si="0"/>
        <v>140422.93</v>
      </c>
    </row>
    <row r="43" spans="1:7" ht="45">
      <c r="A43" s="68" t="s">
        <v>13</v>
      </c>
      <c r="B43" s="69" t="s">
        <v>93</v>
      </c>
      <c r="C43" s="69"/>
      <c r="D43" s="81" t="s">
        <v>15</v>
      </c>
      <c r="E43" s="82">
        <v>12404237</v>
      </c>
      <c r="F43" s="82">
        <v>3102033.73</v>
      </c>
      <c r="G43" s="82">
        <f t="shared" si="0"/>
        <v>9302203.27</v>
      </c>
    </row>
    <row r="44" spans="1:7" ht="12.75">
      <c r="A44" s="68" t="s">
        <v>42</v>
      </c>
      <c r="B44" s="69">
        <v>10</v>
      </c>
      <c r="C44" s="69" t="s">
        <v>43</v>
      </c>
      <c r="D44" s="70" t="str">
        <f>IF(LEFT(C44,5)="000 8","X",C44)</f>
        <v>000 1 13 00000 00 0000 000</v>
      </c>
      <c r="E44" s="77">
        <v>250000</v>
      </c>
      <c r="F44" s="77">
        <v>62168.22</v>
      </c>
      <c r="G44" s="77">
        <f t="shared" si="0"/>
        <v>187831.78</v>
      </c>
    </row>
    <row r="45" spans="1:7" ht="12.75">
      <c r="A45" s="68" t="s">
        <v>44</v>
      </c>
      <c r="B45" s="69">
        <v>10</v>
      </c>
      <c r="C45" s="69" t="s">
        <v>45</v>
      </c>
      <c r="D45" s="70" t="str">
        <f>IF(LEFT(C45,5)="000 8","X",C45)</f>
        <v>000 1 13 03000 00 0000 130</v>
      </c>
      <c r="E45" s="77">
        <v>250000</v>
      </c>
      <c r="F45" s="77">
        <v>62168.22</v>
      </c>
      <c r="G45" s="77">
        <f t="shared" si="0"/>
        <v>187831.78</v>
      </c>
    </row>
    <row r="46" spans="1:7" ht="22.5">
      <c r="A46" s="68" t="s">
        <v>16</v>
      </c>
      <c r="B46" s="69">
        <v>10</v>
      </c>
      <c r="C46" s="69" t="s">
        <v>46</v>
      </c>
      <c r="D46" s="70" t="s">
        <v>17</v>
      </c>
      <c r="E46" s="77">
        <v>250000</v>
      </c>
      <c r="F46" s="77">
        <v>62168.22</v>
      </c>
      <c r="G46" s="77">
        <f t="shared" si="0"/>
        <v>187831.78</v>
      </c>
    </row>
    <row r="47" spans="1:7" ht="22.5">
      <c r="A47" s="68" t="s">
        <v>18</v>
      </c>
      <c r="B47" s="69"/>
      <c r="C47" s="69"/>
      <c r="D47" s="70" t="s">
        <v>19</v>
      </c>
      <c r="E47" s="77"/>
      <c r="F47" s="77"/>
      <c r="G47" s="77">
        <f t="shared" si="0"/>
        <v>0</v>
      </c>
    </row>
    <row r="48" spans="1:7" ht="12.75">
      <c r="A48" s="68" t="s">
        <v>152</v>
      </c>
      <c r="B48" s="69" t="s">
        <v>93</v>
      </c>
      <c r="C48" s="69"/>
      <c r="D48" s="70" t="s">
        <v>153</v>
      </c>
      <c r="E48" s="77"/>
      <c r="F48" s="77">
        <v>12316.32</v>
      </c>
      <c r="G48" s="77">
        <f t="shared" si="0"/>
        <v>-12316.32</v>
      </c>
    </row>
    <row r="49" spans="1:7" ht="22.5">
      <c r="A49" s="68" t="s">
        <v>154</v>
      </c>
      <c r="B49" s="69" t="s">
        <v>93</v>
      </c>
      <c r="C49" s="69"/>
      <c r="D49" s="70" t="s">
        <v>155</v>
      </c>
      <c r="E49" s="77"/>
      <c r="F49" s="77">
        <v>12316.32</v>
      </c>
      <c r="G49" s="77">
        <f t="shared" si="0"/>
        <v>-12316.32</v>
      </c>
    </row>
    <row r="50" spans="1:7" ht="12.75">
      <c r="A50" s="68" t="s">
        <v>156</v>
      </c>
      <c r="B50" s="69" t="s">
        <v>93</v>
      </c>
      <c r="C50" s="69"/>
      <c r="D50" s="70" t="s">
        <v>157</v>
      </c>
      <c r="E50" s="77"/>
      <c r="F50" s="77">
        <v>12316.32</v>
      </c>
      <c r="G50" s="77">
        <f t="shared" si="0"/>
        <v>-12316.32</v>
      </c>
    </row>
    <row r="51" spans="1:7" ht="22.5">
      <c r="A51" s="68" t="s">
        <v>158</v>
      </c>
      <c r="B51" s="69" t="s">
        <v>93</v>
      </c>
      <c r="C51" s="69"/>
      <c r="D51" s="70" t="s">
        <v>179</v>
      </c>
      <c r="E51" s="77"/>
      <c r="F51" s="77">
        <v>12316.32</v>
      </c>
      <c r="G51" s="77">
        <f t="shared" si="0"/>
        <v>-12316.32</v>
      </c>
    </row>
    <row r="52" spans="1:7" ht="12.75">
      <c r="A52" s="68" t="s">
        <v>51</v>
      </c>
      <c r="B52" s="69">
        <v>10</v>
      </c>
      <c r="C52" s="69" t="s">
        <v>52</v>
      </c>
      <c r="D52" s="70" t="str">
        <f>IF(LEFT(C52,5)="000 8","X",C52)</f>
        <v>000 1 17 00000 00 0000 000</v>
      </c>
      <c r="E52" s="77"/>
      <c r="F52" s="77"/>
      <c r="G52" s="77">
        <f t="shared" si="0"/>
        <v>0</v>
      </c>
    </row>
    <row r="53" spans="1:7" ht="12.75">
      <c r="A53" s="68" t="s">
        <v>53</v>
      </c>
      <c r="B53" s="69">
        <v>10</v>
      </c>
      <c r="C53" s="69" t="s">
        <v>54</v>
      </c>
      <c r="D53" s="70" t="s">
        <v>121</v>
      </c>
      <c r="E53" s="77"/>
      <c r="F53" s="77"/>
      <c r="G53" s="77">
        <f t="shared" si="0"/>
        <v>0</v>
      </c>
    </row>
    <row r="54" spans="1:7" ht="12.75">
      <c r="A54" s="68" t="s">
        <v>120</v>
      </c>
      <c r="B54" s="69">
        <v>10</v>
      </c>
      <c r="C54" s="69" t="s">
        <v>55</v>
      </c>
      <c r="D54" s="70" t="s">
        <v>122</v>
      </c>
      <c r="E54" s="77"/>
      <c r="F54" s="77"/>
      <c r="G54" s="77">
        <f t="shared" si="0"/>
        <v>0</v>
      </c>
    </row>
    <row r="55" spans="1:7" ht="12.75">
      <c r="A55" s="68" t="s">
        <v>56</v>
      </c>
      <c r="B55" s="69">
        <v>10</v>
      </c>
      <c r="C55" s="69" t="s">
        <v>57</v>
      </c>
      <c r="D55" s="70" t="s">
        <v>123</v>
      </c>
      <c r="E55" s="77">
        <v>5150479</v>
      </c>
      <c r="F55" s="77">
        <v>855487.79</v>
      </c>
      <c r="G55" s="77">
        <f t="shared" si="0"/>
        <v>4294991.21</v>
      </c>
    </row>
    <row r="56" spans="1:7" ht="22.5">
      <c r="A56" s="68" t="s">
        <v>58</v>
      </c>
      <c r="B56" s="69">
        <v>10</v>
      </c>
      <c r="C56" s="69" t="s">
        <v>59</v>
      </c>
      <c r="D56" s="70" t="s">
        <v>124</v>
      </c>
      <c r="E56" s="77">
        <v>5150479</v>
      </c>
      <c r="F56" s="77">
        <v>855487.79</v>
      </c>
      <c r="G56" s="77">
        <f t="shared" si="0"/>
        <v>4294991.21</v>
      </c>
    </row>
    <row r="57" spans="1:7" ht="12.75">
      <c r="A57" s="68" t="s">
        <v>60</v>
      </c>
      <c r="B57" s="69">
        <v>10</v>
      </c>
      <c r="C57" s="69" t="s">
        <v>61</v>
      </c>
      <c r="D57" s="70" t="s">
        <v>125</v>
      </c>
      <c r="E57" s="77">
        <v>30999</v>
      </c>
      <c r="F57" s="77">
        <v>7749.75</v>
      </c>
      <c r="G57" s="77">
        <f t="shared" si="0"/>
        <v>23249.25</v>
      </c>
    </row>
    <row r="58" spans="1:7" ht="12.75">
      <c r="A58" s="68" t="s">
        <v>62</v>
      </c>
      <c r="B58" s="69">
        <v>10</v>
      </c>
      <c r="C58" s="69" t="s">
        <v>63</v>
      </c>
      <c r="D58" s="70" t="s">
        <v>126</v>
      </c>
      <c r="E58" s="77">
        <v>30999</v>
      </c>
      <c r="F58" s="77">
        <v>7749.75</v>
      </c>
      <c r="G58" s="77">
        <f t="shared" si="0"/>
        <v>23249.25</v>
      </c>
    </row>
    <row r="59" spans="1:7" ht="45">
      <c r="A59" s="68" t="s">
        <v>127</v>
      </c>
      <c r="B59" s="69">
        <v>10</v>
      </c>
      <c r="C59" s="69" t="s">
        <v>64</v>
      </c>
      <c r="D59" s="70" t="s">
        <v>128</v>
      </c>
      <c r="E59" s="77">
        <v>30999</v>
      </c>
      <c r="F59" s="77">
        <v>7749.75</v>
      </c>
      <c r="G59" s="77">
        <f t="shared" si="0"/>
        <v>23249.25</v>
      </c>
    </row>
    <row r="60" spans="1:7" ht="12.75">
      <c r="A60" s="68" t="s">
        <v>129</v>
      </c>
      <c r="B60" s="69">
        <v>10</v>
      </c>
      <c r="C60" s="69" t="s">
        <v>65</v>
      </c>
      <c r="D60" s="70" t="s">
        <v>130</v>
      </c>
      <c r="E60" s="77">
        <v>30999</v>
      </c>
      <c r="F60" s="77">
        <v>7749.75</v>
      </c>
      <c r="G60" s="77">
        <f t="shared" si="0"/>
        <v>23249.25</v>
      </c>
    </row>
    <row r="61" spans="1:7" ht="22.5">
      <c r="A61" s="68" t="s">
        <v>131</v>
      </c>
      <c r="B61" s="69">
        <v>10</v>
      </c>
      <c r="C61" s="69" t="s">
        <v>66</v>
      </c>
      <c r="D61" s="70" t="s">
        <v>132</v>
      </c>
      <c r="E61" s="77">
        <v>65600</v>
      </c>
      <c r="F61" s="77">
        <v>17630.51</v>
      </c>
      <c r="G61" s="77">
        <f t="shared" si="0"/>
        <v>47969.490000000005</v>
      </c>
    </row>
    <row r="62" spans="1:7" ht="22.5">
      <c r="A62" s="68" t="s">
        <v>133</v>
      </c>
      <c r="B62" s="69">
        <v>10</v>
      </c>
      <c r="C62" s="69" t="s">
        <v>67</v>
      </c>
      <c r="D62" s="70" t="s">
        <v>134</v>
      </c>
      <c r="E62" s="77">
        <v>65600</v>
      </c>
      <c r="F62" s="77">
        <v>17630.51</v>
      </c>
      <c r="G62" s="77">
        <f t="shared" si="0"/>
        <v>47969.490000000005</v>
      </c>
    </row>
    <row r="63" spans="1:7" ht="33.75">
      <c r="A63" s="68" t="s">
        <v>135</v>
      </c>
      <c r="B63" s="69">
        <v>10</v>
      </c>
      <c r="C63" s="69" t="s">
        <v>68</v>
      </c>
      <c r="D63" s="70" t="s">
        <v>136</v>
      </c>
      <c r="E63" s="77">
        <v>65600</v>
      </c>
      <c r="F63" s="77">
        <v>17630.51</v>
      </c>
      <c r="G63" s="77">
        <f t="shared" si="0"/>
        <v>47969.490000000005</v>
      </c>
    </row>
    <row r="64" spans="1:7" ht="12.75">
      <c r="A64" s="68" t="s">
        <v>137</v>
      </c>
      <c r="B64" s="69" t="s">
        <v>93</v>
      </c>
      <c r="C64" s="69"/>
      <c r="D64" s="70" t="s">
        <v>138</v>
      </c>
      <c r="E64" s="77">
        <v>4621100</v>
      </c>
      <c r="F64" s="77">
        <v>804558.08</v>
      </c>
      <c r="G64" s="77">
        <f t="shared" si="0"/>
        <v>3816541.92</v>
      </c>
    </row>
    <row r="65" spans="1:7" ht="22.5">
      <c r="A65" s="68" t="s">
        <v>141</v>
      </c>
      <c r="B65" s="69" t="s">
        <v>93</v>
      </c>
      <c r="C65" s="69"/>
      <c r="D65" s="70" t="s">
        <v>139</v>
      </c>
      <c r="E65" s="77">
        <v>4621100</v>
      </c>
      <c r="F65" s="77">
        <v>804558.08</v>
      </c>
      <c r="G65" s="77">
        <f t="shared" si="0"/>
        <v>3816541.92</v>
      </c>
    </row>
    <row r="66" spans="1:7" ht="22.5">
      <c r="A66" s="68" t="s">
        <v>140</v>
      </c>
      <c r="B66" s="69" t="s">
        <v>93</v>
      </c>
      <c r="C66" s="69"/>
      <c r="D66" s="70" t="s">
        <v>139</v>
      </c>
      <c r="E66" s="77">
        <v>4621100</v>
      </c>
      <c r="F66" s="77">
        <v>804558.08</v>
      </c>
      <c r="G66" s="77">
        <f t="shared" si="0"/>
        <v>3816541.92</v>
      </c>
    </row>
    <row r="67" spans="1:7" ht="12.75">
      <c r="A67" s="68" t="s">
        <v>142</v>
      </c>
      <c r="B67" s="69" t="s">
        <v>93</v>
      </c>
      <c r="C67" s="69"/>
      <c r="D67" s="70" t="s">
        <v>143</v>
      </c>
      <c r="E67" s="77">
        <v>432780</v>
      </c>
      <c r="F67" s="77">
        <v>25549.45</v>
      </c>
      <c r="G67" s="77">
        <f t="shared" si="0"/>
        <v>407230.55</v>
      </c>
    </row>
    <row r="68" spans="1:7" ht="33.75">
      <c r="A68" s="68" t="s">
        <v>144</v>
      </c>
      <c r="B68" s="69" t="s">
        <v>93</v>
      </c>
      <c r="C68" s="69"/>
      <c r="D68" s="70" t="s">
        <v>146</v>
      </c>
      <c r="E68" s="77">
        <v>151459</v>
      </c>
      <c r="F68" s="77">
        <v>25549.45</v>
      </c>
      <c r="G68" s="77">
        <f t="shared" si="0"/>
        <v>125909.55</v>
      </c>
    </row>
    <row r="69" spans="1:7" ht="12.75">
      <c r="A69" s="68" t="s">
        <v>145</v>
      </c>
      <c r="B69" s="69" t="s">
        <v>93</v>
      </c>
      <c r="C69" s="69"/>
      <c r="D69" s="70" t="s">
        <v>146</v>
      </c>
      <c r="E69" s="77">
        <v>151459</v>
      </c>
      <c r="F69" s="77">
        <v>25549.45</v>
      </c>
      <c r="G69" s="77">
        <f t="shared" si="0"/>
        <v>125909.55</v>
      </c>
    </row>
    <row r="70" spans="1:7" ht="45">
      <c r="A70" s="68" t="s">
        <v>147</v>
      </c>
      <c r="B70" s="69" t="s">
        <v>93</v>
      </c>
      <c r="C70" s="69"/>
      <c r="D70" s="70" t="s">
        <v>148</v>
      </c>
      <c r="E70" s="77">
        <v>75210</v>
      </c>
      <c r="F70" s="77"/>
      <c r="G70" s="77">
        <f t="shared" si="0"/>
        <v>75210</v>
      </c>
    </row>
    <row r="71" spans="1:7" ht="12.75">
      <c r="A71" s="68" t="s">
        <v>145</v>
      </c>
      <c r="B71" s="69" t="s">
        <v>93</v>
      </c>
      <c r="C71" s="69"/>
      <c r="D71" s="70" t="s">
        <v>148</v>
      </c>
      <c r="E71" s="77">
        <v>75210</v>
      </c>
      <c r="F71" s="77"/>
      <c r="G71" s="77">
        <f t="shared" si="0"/>
        <v>75210</v>
      </c>
    </row>
    <row r="72" spans="1:7" ht="22.5">
      <c r="A72" s="68" t="s">
        <v>149</v>
      </c>
      <c r="B72" s="69" t="s">
        <v>93</v>
      </c>
      <c r="C72" s="69"/>
      <c r="D72" s="70" t="s">
        <v>151</v>
      </c>
      <c r="E72" s="77">
        <v>2011</v>
      </c>
      <c r="F72" s="77"/>
      <c r="G72" s="77">
        <f t="shared" si="0"/>
        <v>2011</v>
      </c>
    </row>
    <row r="73" spans="1:7" ht="25.5" customHeight="1">
      <c r="A73" s="68" t="s">
        <v>145</v>
      </c>
      <c r="B73" s="69" t="s">
        <v>93</v>
      </c>
      <c r="C73" s="69"/>
      <c r="D73" s="81" t="s">
        <v>151</v>
      </c>
      <c r="E73" s="77">
        <v>2011</v>
      </c>
      <c r="F73" s="77"/>
      <c r="G73" s="77">
        <f t="shared" si="0"/>
        <v>2011</v>
      </c>
    </row>
    <row r="74" spans="1:7" ht="83.25" customHeight="1">
      <c r="A74" s="68" t="s">
        <v>175</v>
      </c>
      <c r="B74" s="69" t="s">
        <v>93</v>
      </c>
      <c r="C74" s="71"/>
      <c r="D74" s="81" t="s">
        <v>177</v>
      </c>
      <c r="E74" s="82">
        <v>123100</v>
      </c>
      <c r="F74" s="80"/>
      <c r="G74" s="77">
        <f t="shared" si="0"/>
        <v>123100</v>
      </c>
    </row>
    <row r="75" spans="1:7" ht="12.75">
      <c r="A75" s="68" t="s">
        <v>145</v>
      </c>
      <c r="B75" s="69" t="s">
        <v>93</v>
      </c>
      <c r="C75" s="37"/>
      <c r="D75" s="81" t="s">
        <v>177</v>
      </c>
      <c r="E75" s="82">
        <v>123100</v>
      </c>
      <c r="F75" s="79"/>
      <c r="G75" s="77">
        <f t="shared" si="0"/>
        <v>123100</v>
      </c>
    </row>
    <row r="76" spans="1:7" ht="48" customHeight="1">
      <c r="A76" s="83" t="s">
        <v>176</v>
      </c>
      <c r="B76" s="69" t="s">
        <v>93</v>
      </c>
      <c r="C76" s="37"/>
      <c r="D76" s="81" t="s">
        <v>178</v>
      </c>
      <c r="E76" s="84">
        <v>81000</v>
      </c>
      <c r="F76" s="79"/>
      <c r="G76" s="82">
        <f t="shared" si="0"/>
        <v>81000</v>
      </c>
    </row>
    <row r="77" spans="1:7" ht="12.75">
      <c r="A77" s="68" t="s">
        <v>145</v>
      </c>
      <c r="B77" s="69" t="s">
        <v>93</v>
      </c>
      <c r="C77" s="37"/>
      <c r="D77" s="81" t="s">
        <v>178</v>
      </c>
      <c r="E77" s="84">
        <v>81000</v>
      </c>
      <c r="F77" s="79"/>
      <c r="G77" s="82">
        <f t="shared" si="0"/>
        <v>81000</v>
      </c>
    </row>
    <row r="78" spans="1:7" ht="12.75">
      <c r="A78" s="37"/>
      <c r="B78" s="37"/>
      <c r="C78" s="37"/>
      <c r="D78" s="37"/>
      <c r="E78" s="37"/>
      <c r="F78" s="37"/>
      <c r="G78" s="37"/>
    </row>
    <row r="79" spans="1:7" ht="12.75">
      <c r="A79" s="37"/>
      <c r="B79" s="37"/>
      <c r="C79" s="37"/>
      <c r="D79" s="37"/>
      <c r="E79" s="37"/>
      <c r="F79" s="37"/>
      <c r="G79" s="37"/>
    </row>
    <row r="80" spans="1:7" ht="12.75">
      <c r="A80" s="37"/>
      <c r="B80" s="37"/>
      <c r="C80" s="37"/>
      <c r="D80" s="37"/>
      <c r="E80" s="37"/>
      <c r="F80" s="37"/>
      <c r="G80" s="37"/>
    </row>
    <row r="81" spans="1:7" ht="12.75">
      <c r="A81" s="37"/>
      <c r="B81" s="37"/>
      <c r="C81" s="37"/>
      <c r="D81" s="37"/>
      <c r="E81" s="37"/>
      <c r="F81" s="37"/>
      <c r="G81" s="37"/>
    </row>
    <row r="82" spans="1:7" ht="12.75">
      <c r="A82" s="37"/>
      <c r="B82" s="37"/>
      <c r="C82" s="37"/>
      <c r="D82" s="37"/>
      <c r="E82" s="37"/>
      <c r="F82" s="37"/>
      <c r="G82" s="37"/>
    </row>
    <row r="83" spans="1:7" ht="12.75">
      <c r="A83" s="37"/>
      <c r="B83" s="37"/>
      <c r="C83" s="37"/>
      <c r="D83" s="37"/>
      <c r="E83" s="37"/>
      <c r="F83" s="37"/>
      <c r="G83" s="37"/>
    </row>
    <row r="84" spans="1:7" ht="12.75">
      <c r="A84" s="37"/>
      <c r="B84" s="37"/>
      <c r="C84" s="37"/>
      <c r="D84" s="37"/>
      <c r="E84" s="37"/>
      <c r="F84" s="37"/>
      <c r="G84" s="37"/>
    </row>
    <row r="85" spans="1:7" ht="12.75">
      <c r="A85" s="37"/>
      <c r="B85" s="37"/>
      <c r="C85" s="37"/>
      <c r="D85" s="37"/>
      <c r="E85" s="37"/>
      <c r="F85" s="37"/>
      <c r="G85" s="37"/>
    </row>
    <row r="86" spans="1:7" ht="12.75">
      <c r="A86" s="37"/>
      <c r="B86" s="37"/>
      <c r="C86" s="37"/>
      <c r="D86" s="37"/>
      <c r="E86" s="37"/>
      <c r="F86" s="37"/>
      <c r="G86" s="37"/>
    </row>
    <row r="87" spans="1:7" ht="12.75">
      <c r="A87" s="37"/>
      <c r="B87" s="37"/>
      <c r="C87" s="37"/>
      <c r="D87" s="37"/>
      <c r="E87" s="37"/>
      <c r="F87" s="37"/>
      <c r="G87" s="37"/>
    </row>
    <row r="88" spans="1:7" ht="12.75">
      <c r="A88" s="37"/>
      <c r="B88" s="37"/>
      <c r="C88" s="37"/>
      <c r="D88" s="37"/>
      <c r="E88" s="37"/>
      <c r="F88" s="37"/>
      <c r="G88" s="37"/>
    </row>
    <row r="89" spans="1:7" ht="12.75">
      <c r="A89" s="37"/>
      <c r="B89" s="37"/>
      <c r="C89" s="37"/>
      <c r="D89" s="37"/>
      <c r="E89" s="37"/>
      <c r="F89" s="37"/>
      <c r="G89" s="37"/>
    </row>
    <row r="90" spans="1:7" ht="12.75">
      <c r="A90" s="37"/>
      <c r="B90" s="37"/>
      <c r="C90" s="37"/>
      <c r="D90" s="37"/>
      <c r="E90" s="37"/>
      <c r="F90" s="37"/>
      <c r="G90" s="37"/>
    </row>
    <row r="91" spans="1:7" ht="12.75">
      <c r="A91" s="37"/>
      <c r="B91" s="37"/>
      <c r="C91" s="37"/>
      <c r="D91" s="37"/>
      <c r="E91" s="37"/>
      <c r="F91" s="37"/>
      <c r="G91" s="37"/>
    </row>
  </sheetData>
  <sheetProtection/>
  <mergeCells count="11">
    <mergeCell ref="E2:G4"/>
    <mergeCell ref="A2:D4"/>
    <mergeCell ref="A8:E8"/>
    <mergeCell ref="A15:E15"/>
    <mergeCell ref="A17:A18"/>
    <mergeCell ref="B17:B18"/>
    <mergeCell ref="D17:D18"/>
    <mergeCell ref="B11:D11"/>
    <mergeCell ref="E17:E18"/>
    <mergeCell ref="F17:F18"/>
    <mergeCell ref="G17:G18"/>
  </mergeCells>
  <printOptions/>
  <pageMargins left="0.7874015748031497" right="0.3937007874015748" top="0.56" bottom="0.5905511811023623" header="0.1968503937007874" footer="0.1968503937007874"/>
  <pageSetup horizontalDpi="600" verticalDpi="600" orientation="landscape" paperSize="9" scale="80" r:id="rId1"/>
  <headerFooter alignWithMargins="0">
    <oddFooter>&amp;C&amp;8&amp;P</oddFooter>
  </headerFooter>
</worksheet>
</file>

<file path=xl/worksheets/sheet2.xml><?xml version="1.0" encoding="utf-8"?>
<worksheet xmlns="http://schemas.openxmlformats.org/spreadsheetml/2006/main" xmlns:r="http://schemas.openxmlformats.org/officeDocument/2006/relationships">
  <dimension ref="A1:G21"/>
  <sheetViews>
    <sheetView tabSelected="1" zoomScalePageLayoutView="0" workbookViewId="0" topLeftCell="B1">
      <selection activeCell="F20" sqref="F20"/>
    </sheetView>
  </sheetViews>
  <sheetFormatPr defaultColWidth="9.00390625" defaultRowHeight="12.75"/>
  <cols>
    <col min="1" max="1" width="95.25390625" style="21" customWidth="1"/>
    <col min="2" max="2" width="6.25390625" style="21" customWidth="1"/>
    <col min="3" max="3" width="6.25390625" style="21" hidden="1" customWidth="1"/>
    <col min="4" max="4" width="21.625" style="21" customWidth="1"/>
    <col min="5" max="5" width="13.875" style="21" customWidth="1"/>
    <col min="6" max="6" width="15.00390625" style="21" customWidth="1"/>
    <col min="7" max="7" width="12.75390625" style="21" bestFit="1" customWidth="1"/>
    <col min="8" max="16384" width="9.125" style="21" customWidth="1"/>
  </cols>
  <sheetData>
    <row r="1" spans="1:6" ht="15">
      <c r="A1" s="13"/>
      <c r="B1" s="5"/>
      <c r="C1" s="5"/>
      <c r="D1" s="3"/>
      <c r="E1" s="2"/>
      <c r="F1"/>
    </row>
    <row r="2" spans="1:6" ht="15">
      <c r="A2" s="96" t="s">
        <v>109</v>
      </c>
      <c r="B2" s="96"/>
      <c r="C2" s="96"/>
      <c r="D2" s="96"/>
      <c r="E2" s="96"/>
      <c r="F2" s="96"/>
    </row>
    <row r="3" spans="1:6" ht="12.75">
      <c r="A3" s="13"/>
      <c r="B3" s="6"/>
      <c r="C3" s="7"/>
      <c r="E3" s="4"/>
      <c r="F3"/>
    </row>
    <row r="4" spans="1:7" s="18" customFormat="1" ht="26.25" customHeight="1">
      <c r="A4" s="98" t="s">
        <v>97</v>
      </c>
      <c r="B4" s="100" t="s">
        <v>92</v>
      </c>
      <c r="C4" s="27"/>
      <c r="D4" s="102" t="s">
        <v>108</v>
      </c>
      <c r="E4" s="95" t="s">
        <v>103</v>
      </c>
      <c r="F4" s="95" t="s">
        <v>101</v>
      </c>
      <c r="G4" s="95" t="s">
        <v>70</v>
      </c>
    </row>
    <row r="5" spans="1:7" s="18" customFormat="1" ht="12.75">
      <c r="A5" s="99"/>
      <c r="B5" s="101"/>
      <c r="C5" s="28"/>
      <c r="D5" s="103"/>
      <c r="E5" s="95"/>
      <c r="F5" s="95"/>
      <c r="G5" s="95"/>
    </row>
    <row r="6" spans="1:7" s="18" customFormat="1" ht="12.75">
      <c r="A6" s="14">
        <v>1</v>
      </c>
      <c r="B6" s="15">
        <v>2</v>
      </c>
      <c r="C6" s="15"/>
      <c r="D6" s="29">
        <v>3</v>
      </c>
      <c r="E6" s="25">
        <v>4</v>
      </c>
      <c r="F6" s="75">
        <v>5</v>
      </c>
      <c r="G6" s="26">
        <v>6</v>
      </c>
    </row>
    <row r="7" spans="1:7" s="18" customFormat="1" ht="12.75">
      <c r="A7" s="33" t="s">
        <v>75</v>
      </c>
      <c r="B7" s="19">
        <v>700</v>
      </c>
      <c r="C7" s="19" t="s">
        <v>76</v>
      </c>
      <c r="D7" s="31" t="s">
        <v>159</v>
      </c>
      <c r="E7" s="78">
        <v>0</v>
      </c>
      <c r="F7" s="76">
        <v>-658931.93</v>
      </c>
      <c r="G7" s="32">
        <f>E7-F7</f>
        <v>658931.93</v>
      </c>
    </row>
    <row r="8" spans="1:7" s="18" customFormat="1" ht="12.75">
      <c r="A8" s="33" t="s">
        <v>77</v>
      </c>
      <c r="B8" s="19">
        <v>700</v>
      </c>
      <c r="C8" s="19" t="s">
        <v>78</v>
      </c>
      <c r="D8" s="31" t="s">
        <v>160</v>
      </c>
      <c r="E8" s="77">
        <v>-22282868</v>
      </c>
      <c r="F8" s="76">
        <v>-5203911.78</v>
      </c>
      <c r="G8" s="32">
        <f aca="true" t="shared" si="0" ref="G8:G15">E8-F8</f>
        <v>-17078956.22</v>
      </c>
    </row>
    <row r="9" spans="1:7" s="18" customFormat="1" ht="12.75">
      <c r="A9" s="33" t="s">
        <v>79</v>
      </c>
      <c r="B9" s="19">
        <v>710</v>
      </c>
      <c r="C9" s="19" t="s">
        <v>80</v>
      </c>
      <c r="D9" s="31" t="s">
        <v>161</v>
      </c>
      <c r="E9" s="77">
        <v>-22282868</v>
      </c>
      <c r="F9" s="76">
        <v>-5203911.78</v>
      </c>
      <c r="G9" s="32">
        <f t="shared" si="0"/>
        <v>-17078956.22</v>
      </c>
    </row>
    <row r="10" spans="1:7" s="18" customFormat="1" ht="12.75">
      <c r="A10" s="33" t="s">
        <v>81</v>
      </c>
      <c r="B10" s="19">
        <v>710</v>
      </c>
      <c r="C10" s="19" t="s">
        <v>82</v>
      </c>
      <c r="D10" s="31" t="s">
        <v>162</v>
      </c>
      <c r="E10" s="77">
        <v>-22282868</v>
      </c>
      <c r="F10" s="76">
        <v>-5203911.78</v>
      </c>
      <c r="G10" s="32">
        <f t="shared" si="0"/>
        <v>-17078956.22</v>
      </c>
    </row>
    <row r="11" spans="1:7" s="18" customFormat="1" ht="12.75">
      <c r="A11" s="33" t="s">
        <v>164</v>
      </c>
      <c r="B11" s="19">
        <v>710</v>
      </c>
      <c r="C11" s="19" t="s">
        <v>83</v>
      </c>
      <c r="D11" s="31" t="s">
        <v>163</v>
      </c>
      <c r="E11" s="77">
        <v>-22282868</v>
      </c>
      <c r="F11" s="76">
        <v>-5203911.78</v>
      </c>
      <c r="G11" s="32">
        <f t="shared" si="0"/>
        <v>-17078956.22</v>
      </c>
    </row>
    <row r="12" spans="1:7" s="18" customFormat="1" ht="12.75">
      <c r="A12" s="33" t="s">
        <v>84</v>
      </c>
      <c r="B12" s="19">
        <v>700</v>
      </c>
      <c r="C12" s="19" t="s">
        <v>85</v>
      </c>
      <c r="D12" s="31" t="s">
        <v>165</v>
      </c>
      <c r="E12" s="78">
        <v>22282868</v>
      </c>
      <c r="F12" s="76">
        <v>4544979.85</v>
      </c>
      <c r="G12" s="32">
        <f t="shared" si="0"/>
        <v>17737888.15</v>
      </c>
    </row>
    <row r="13" spans="1:7" s="18" customFormat="1" ht="12.75">
      <c r="A13" s="33" t="s">
        <v>86</v>
      </c>
      <c r="B13" s="19">
        <v>720</v>
      </c>
      <c r="C13" s="19" t="s">
        <v>87</v>
      </c>
      <c r="D13" s="31" t="s">
        <v>166</v>
      </c>
      <c r="E13" s="78">
        <v>22282868</v>
      </c>
      <c r="F13" s="76">
        <v>4544979.85</v>
      </c>
      <c r="G13" s="32">
        <f t="shared" si="0"/>
        <v>17737888.15</v>
      </c>
    </row>
    <row r="14" spans="1:7" s="18" customFormat="1" ht="12.75">
      <c r="A14" s="33" t="s">
        <v>88</v>
      </c>
      <c r="B14" s="19">
        <v>720</v>
      </c>
      <c r="C14" s="19" t="s">
        <v>89</v>
      </c>
      <c r="D14" s="31" t="s">
        <v>167</v>
      </c>
      <c r="E14" s="78">
        <v>22282868</v>
      </c>
      <c r="F14" s="76">
        <v>4544979.85</v>
      </c>
      <c r="G14" s="32">
        <f t="shared" si="0"/>
        <v>17737888.15</v>
      </c>
    </row>
    <row r="15" spans="1:7" s="18" customFormat="1" ht="12.75">
      <c r="A15" s="33" t="s">
        <v>169</v>
      </c>
      <c r="B15" s="19">
        <v>720</v>
      </c>
      <c r="C15" s="19" t="s">
        <v>90</v>
      </c>
      <c r="D15" s="31" t="s">
        <v>168</v>
      </c>
      <c r="E15" s="78">
        <v>22282868</v>
      </c>
      <c r="F15" s="76">
        <v>4544979.85</v>
      </c>
      <c r="G15" s="32">
        <f t="shared" si="0"/>
        <v>17737888.15</v>
      </c>
    </row>
    <row r="16" spans="1:6" s="18" customFormat="1" ht="12.75">
      <c r="A16" s="16"/>
      <c r="B16" s="20"/>
      <c r="C16" s="20"/>
      <c r="D16" s="30"/>
      <c r="E16" s="24"/>
      <c r="F16" s="22"/>
    </row>
    <row r="17" spans="1:6" s="18" customFormat="1" ht="12.75">
      <c r="A17" s="17"/>
      <c r="B17" s="10"/>
      <c r="C17" s="10"/>
      <c r="D17" s="11"/>
      <c r="E17" s="12"/>
      <c r="F17" s="8"/>
    </row>
    <row r="18" spans="1:6" ht="12.75">
      <c r="A18" s="34"/>
      <c r="B18" s="97"/>
      <c r="C18" s="97"/>
      <c r="D18" s="97"/>
      <c r="E18" s="9"/>
      <c r="F18"/>
    </row>
    <row r="19" spans="1:6" ht="12.75">
      <c r="A19" s="73"/>
      <c r="B19" s="74"/>
      <c r="C19" s="74"/>
      <c r="D19" s="1"/>
      <c r="E19" s="1"/>
      <c r="F19"/>
    </row>
    <row r="20" spans="1:6" ht="22.5" customHeight="1">
      <c r="A20" s="35"/>
      <c r="B20" s="97"/>
      <c r="C20" s="97"/>
      <c r="D20" s="97"/>
      <c r="E20" s="1"/>
      <c r="F20"/>
    </row>
    <row r="21" spans="1:6" ht="12.75">
      <c r="A21" s="73"/>
      <c r="B21" s="74"/>
      <c r="C21" s="74"/>
      <c r="D21" s="1"/>
      <c r="E21" s="1"/>
      <c r="F21"/>
    </row>
  </sheetData>
  <sheetProtection/>
  <mergeCells count="9">
    <mergeCell ref="E4:E5"/>
    <mergeCell ref="F4:F5"/>
    <mergeCell ref="G4:G5"/>
    <mergeCell ref="A2:F2"/>
    <mergeCell ref="B20:D20"/>
    <mergeCell ref="A4:A5"/>
    <mergeCell ref="B4:B5"/>
    <mergeCell ref="D4:D5"/>
    <mergeCell ref="B18:D18"/>
  </mergeCells>
  <printOptions/>
  <pageMargins left="0.52" right="0" top="0.53" bottom="0.3937007874015748" header="0" footer="0"/>
  <pageSetup horizontalDpi="600" verticalDpi="600" orientation="landscape" paperSize="9" scale="85" r:id="rId1"/>
  <headerFooter alignWithMargins="0">
    <oddFooter>&amp;C&amp;8&amp;P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User</cp:lastModifiedBy>
  <cp:lastPrinted>2011-05-03T06:58:23Z</cp:lastPrinted>
  <dcterms:created xsi:type="dcterms:W3CDTF">1999-06-18T11:49:53Z</dcterms:created>
  <dcterms:modified xsi:type="dcterms:W3CDTF">2012-05-03T00:43:05Z</dcterms:modified>
  <cp:category/>
  <cp:version/>
  <cp:contentType/>
  <cp:contentStatus/>
</cp:coreProperties>
</file>